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7D53761C-F54B-49E9-A58F-6C196FB1267E}" xr6:coauthVersionLast="47" xr6:coauthVersionMax="47" xr10:uidLastSave="{00000000-0000-0000-0000-000000000000}"/>
  <bookViews>
    <workbookView xWindow="32220" yWindow="342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2" i="1" l="1"/>
  <c r="S60" i="1"/>
  <c r="S59" i="1"/>
  <c r="S61" i="1" l="1"/>
  <c r="S63" i="1" s="1"/>
  <c r="R63" i="1" l="1"/>
</calcChain>
</file>

<file path=xl/sharedStrings.xml><?xml version="1.0" encoding="utf-8"?>
<sst xmlns="http://schemas.openxmlformats.org/spreadsheetml/2006/main" count="741" uniqueCount="332">
  <si>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</si>
  <si>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</si>
  <si>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</si>
  <si>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</si>
  <si>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</si>
  <si>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</si>
  <si>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</si>
  <si>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</si>
  <si>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</si>
  <si>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</si>
  <si>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</si>
  <si>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</si>
  <si>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</si>
  <si>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</si>
  <si>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</si>
  <si>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</si>
  <si>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</si>
  <si>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</si>
  <si>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</si>
  <si>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</si>
  <si>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</si>
  <si>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</si>
  <si>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</si>
  <si>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Limpador quadro branco</t>
  </si>
  <si>
    <t>({Mês Resultado Compra} = Dez 2020, Jan 2021, Fev 2021, Mar 2021, Abr 2021, Mai 2021) E ({Valor Unitário Homologado} &gt; 0) E ({Padrão Desc Material} = SOLUÇÃO LIMPADORA)</t>
  </si>
  <si>
    <t>07000405000592020</t>
  </si>
  <si>
    <t>0700040500059202000001</t>
  </si>
  <si>
    <t>Pregão</t>
  </si>
  <si>
    <t xml:space="preserve"> SOLUÇÃO LIMPADORA, APLICAÇÃO:LIMPEZA, ASPECTO FÍSICO:LÍQUIDO, CARACTERÍSTICAS ADICIONAIS:ÁLCOOL ISOPROPÍLICO</t>
  </si>
  <si>
    <t>SOLUÇÃO LIMPADORA, APLICAÇÃO LIMPEZA, ASPECTO FÍSICO LÍQUIDO, CARACTERÍSTICAS ADICIONAIS ÁLCOOL ISOPROPÍLICO</t>
  </si>
  <si>
    <t>UNIDADE</t>
  </si>
  <si>
    <t>IMPLASTEC</t>
  </si>
  <si>
    <t>Valor Unitário Homologado</t>
  </si>
  <si>
    <t>DADB EQUIPAMENTOS E SERVICOS DE INFORMATICA LTDA</t>
  </si>
  <si>
    <t>TRIBUNAL REGIONAL ELEITORAL DO PARA</t>
  </si>
  <si>
    <t>JUSTICA ELEITORAL</t>
  </si>
  <si>
    <t>PA</t>
  </si>
  <si>
    <t>Dez 2020</t>
  </si>
  <si>
    <t>07002705000392020</t>
  </si>
  <si>
    <t>0700270500039202000017</t>
  </si>
  <si>
    <t>LITRO</t>
  </si>
  <si>
    <t>AEROQUALITY</t>
  </si>
  <si>
    <t>AEROQUALITY COMERCIO DE PRODUTOS E SERVICOS LTDA</t>
  </si>
  <si>
    <t>TRIBUNAL REGIONAL ELEITORAL/TO</t>
  </si>
  <si>
    <t>TO</t>
  </si>
  <si>
    <t>11360206000132020</t>
  </si>
  <si>
    <t>1136020600013202000008</t>
  </si>
  <si>
    <t>Dispensa de Licitação</t>
  </si>
  <si>
    <t>STATION</t>
  </si>
  <si>
    <t>VIPE COMERCIAL EIRELI</t>
  </si>
  <si>
    <t>INST.PESQUISA ECONOMICA APLICADA/RJ</t>
  </si>
  <si>
    <t>PRESIDENCIA DA REPUBLICA</t>
  </si>
  <si>
    <t>INSTITUTO DE PESQUISA ECONOMICA APLICADA</t>
  </si>
  <si>
    <t>RJ</t>
  </si>
  <si>
    <t>12062805000502020</t>
  </si>
  <si>
    <t>1206280500050202000293</t>
  </si>
  <si>
    <t xml:space="preserve"> SOLUÇÃO LIMPADORA, APRESENTAÇÃO:FRASCO PLÁSTICO, APLICAÇÃO:TUBO PVC</t>
  </si>
  <si>
    <t>SOLUÇÃO LIMPADORA, APRESENTAÇÃO FRASCO PLÁSTICO, APLICAÇÃO TUBO PVC</t>
  </si>
  <si>
    <t>KRONA</t>
  </si>
  <si>
    <t>J. E. DE OLIVEIRA RODRIGUES</t>
  </si>
  <si>
    <t>BASE AÉREA DE BELÉM</t>
  </si>
  <si>
    <t>MINISTERIO DEFESA</t>
  </si>
  <si>
    <t>COMANDO DA AERONAUTICA</t>
  </si>
  <si>
    <t>Fev 2021</t>
  </si>
  <si>
    <t>12064305000332020</t>
  </si>
  <si>
    <t>1206430500033202000090</t>
  </si>
  <si>
    <t xml:space="preserve"> SOLUÇÃO LIMPADORA, APRESENTAÇÃO:FRASCO PLÁSTICO, REFERÊNCIA:54001207, APLICAÇÃO:TUBO PVC</t>
  </si>
  <si>
    <t>SOLUÇÃO LIMPADORA, APRESENTAÇÃO FRASCO PLÁSTICO, REFERÊNCIA 54001207, APLICAÇÃO TUBO PVC</t>
  </si>
  <si>
    <t>FRASCO 200,00 ML</t>
  </si>
  <si>
    <t>SUL.COM ATACADO E VAREJO LTDA</t>
  </si>
  <si>
    <t>GRUPAMENTO DE SANTA MARIA</t>
  </si>
  <si>
    <t>RS</t>
  </si>
  <si>
    <t>12064305000452020</t>
  </si>
  <si>
    <t>1206430500045202000064</t>
  </si>
  <si>
    <t>Mar 2021</t>
  </si>
  <si>
    <t>15189505000092020</t>
  </si>
  <si>
    <t>1518950500009202000003</t>
  </si>
  <si>
    <t>EMBALAGEM 5,00 L</t>
  </si>
  <si>
    <t>RAUTER</t>
  </si>
  <si>
    <t>MARQUI INDUSTRIA E COMERCIO DE PRODUTOS DE LIMPEZA LTDA</t>
  </si>
  <si>
    <t>IFSUL/CAMPUS VISCONDE DA GRAçA (PELOTAS)</t>
  </si>
  <si>
    <t>MINISTERIO DA EDUCACAO</t>
  </si>
  <si>
    <t>INST.FED.DE EDUC.,CIE.E TEC.SUL-RIO-GRANDENSE</t>
  </si>
  <si>
    <t>15200505000232020</t>
  </si>
  <si>
    <t>1520050500023202000001</t>
  </si>
  <si>
    <t>FRASCO 500,00 ML</t>
  </si>
  <si>
    <t>NOVA QUIMICA</t>
  </si>
  <si>
    <t>MEC-INES-INST.NAC.DE EDUCACAO DE SURDOS/RJ</t>
  </si>
  <si>
    <t>15229005000042020</t>
  </si>
  <si>
    <t>1522900500004202000018</t>
  </si>
  <si>
    <t>ALCOOL ISOPROPÍLICO</t>
  </si>
  <si>
    <t>BIOCLEAN-COMERCIO E INDUSTRIA DE PRODUTOS DE LIMPEZA LTDA</t>
  </si>
  <si>
    <t>INST. FED. DE EDU., CIEN.E TEC. SAO FRANCISCO</t>
  </si>
  <si>
    <t>INST.FED. DE EDUC., CIENC. E TEC. CATARINENSE</t>
  </si>
  <si>
    <t>SC</t>
  </si>
  <si>
    <t>15303105000202020</t>
  </si>
  <si>
    <t>1530310500020202000027</t>
  </si>
  <si>
    <t xml:space="preserve"> SOLUÇÃO LIMPADORA, APLICAÇÃO:QUADRO BRANCO, TIPO:INSTANTÂNEA, ASPECTO FÍSICO:LÍQUIDO, CARACTERÍSTICAS ADICIONAIS:SPRAY, CAPACIDADE:60 ML</t>
  </si>
  <si>
    <t>SOLUÇÃO LIMPADORA, APLICAÇÃO QUADRO BRANCO, TIPO INSTANTÂNEA, ASPECTO FÍSICO LÍQUIDO, CARACTERÍSTICAS ADICIONAIS SPRAY, CAPACIDADE 60 ML</t>
  </si>
  <si>
    <t>CORTIARTE</t>
  </si>
  <si>
    <t>JC DA SILVA SUPRIMENTOS PARA ESCRITORIO</t>
  </si>
  <si>
    <t>MEC-UNIVERSIDADE FEDERAL DE SAO PAULO/SP</t>
  </si>
  <si>
    <t>UNIVERSIDADE FEDERAL DE SAO PAULO</t>
  </si>
  <si>
    <t>SP</t>
  </si>
  <si>
    <t>15311405000842020</t>
  </si>
  <si>
    <t>1531140500084202000003</t>
  </si>
  <si>
    <t>HOSPBOX DISTRIBUIDORA DE PRODUTOS HOSPITALARES LTDA</t>
  </si>
  <si>
    <t>UFRS-UNIVERSIDADE FEDERAL DO RS/RS</t>
  </si>
  <si>
    <t>UNIVERSIDADE FEDERAL DO RIO GRANDE DO SUL</t>
  </si>
  <si>
    <t>15316006001102020</t>
  </si>
  <si>
    <t>1531600600110202000020</t>
  </si>
  <si>
    <t>SEM MARCA</t>
  </si>
  <si>
    <t>KATIA ALVES DE OLIVEIRA DA COSTA MATERIAIS DE CONSTRUCAO</t>
  </si>
  <si>
    <t>COORD DOS PROG DE POS-GRAD EM ENGEN DA UFRJ</t>
  </si>
  <si>
    <t>UNIVERSIDADE FEDERAL DO RIO DE JANEIRO</t>
  </si>
  <si>
    <t>15328506000352020</t>
  </si>
  <si>
    <t>1532850600035202000004</t>
  </si>
  <si>
    <t>DIVERSO</t>
  </si>
  <si>
    <t>CLEVER FERREIRA COSTA 01175363693</t>
  </si>
  <si>
    <t>FACULDADE DE EDUCACAO/UFM</t>
  </si>
  <si>
    <t>UNIVERSIDADE FEDERAL DE MINAS GERAIS</t>
  </si>
  <si>
    <t>MG</t>
  </si>
  <si>
    <t>15328905000022020</t>
  </si>
  <si>
    <t>1532890500002202000565</t>
  </si>
  <si>
    <t xml:space="preserve"> SOLUÇÃO LIMPADORA, APRESENTAÇÃO:FRASCO PLÁSTICO, REFERÊNCIA:53021131, APLICAÇÃO:TUBO PVC</t>
  </si>
  <si>
    <t>SOLUÇÃO LIMPADORA, APRESENTAÇÃO FRASCO PLÁSTICO, REFERÊNCIA 53021131, APLICAÇÃO TUBO PVC</t>
  </si>
  <si>
    <t>PISAFIX</t>
  </si>
  <si>
    <t>FX COMERCIO E DISTRIBUIDORA EIRELI</t>
  </si>
  <si>
    <t>FACULDADE DE MEDICINA/UFMG</t>
  </si>
  <si>
    <t>15421505000112020</t>
  </si>
  <si>
    <t>1542150500011202000010</t>
  </si>
  <si>
    <t>FRASCO 60,00 ML</t>
  </si>
  <si>
    <t>RADEX</t>
  </si>
  <si>
    <t>RC RAMOS COMERCIO LTDA</t>
  </si>
  <si>
    <t>FUNDACAO UNIVERSIDADE FEDERAL/AP</t>
  </si>
  <si>
    <t>FUNDACAO UNIVERSIDADE FEDERAL DO AMAPA</t>
  </si>
  <si>
    <t>AP</t>
  </si>
  <si>
    <t>15484905000012020</t>
  </si>
  <si>
    <t>1548490500001202000024</t>
  </si>
  <si>
    <t>CODOSSAL</t>
  </si>
  <si>
    <t>BML COMERCIAL LTDA</t>
  </si>
  <si>
    <t>IFPE/CAMPUS CABO DE SANTO AGOSTINHO</t>
  </si>
  <si>
    <t>INST.FED.DE EDUC.,CIENC.E TEC. DE PERNAMBUCO</t>
  </si>
  <si>
    <t>PE</t>
  </si>
  <si>
    <t>15562605000012020</t>
  </si>
  <si>
    <t>1556260500001202000152</t>
  </si>
  <si>
    <t>COLEGIO PEDRO II / CAMPUS REALENGO I</t>
  </si>
  <si>
    <t>COLEGIO PEDRO II</t>
  </si>
  <si>
    <t>15668706000102020</t>
  </si>
  <si>
    <t>1566870600010202000007</t>
  </si>
  <si>
    <t>SAL-R</t>
  </si>
  <si>
    <t>F.MARQUES DE SA</t>
  </si>
  <si>
    <t>UNIVERSIDADE FEDERAL DO AGRESTE DE PERNAMBUCO</t>
  </si>
  <si>
    <t>15813206000392020</t>
  </si>
  <si>
    <t>1581320600039202000003</t>
  </si>
  <si>
    <t>NOVA SAUDE</t>
  </si>
  <si>
    <t>NOVA SAUDE PRODUTOS MEDICOS EIRELI</t>
  </si>
  <si>
    <t>INST.FED.DE EDUC.,CIENC.E TEC DO MAT.G.DO SUL</t>
  </si>
  <si>
    <t>INST.FED.DE EDUC.,CIENC.E TEC.DO MAT.G.DO SUL</t>
  </si>
  <si>
    <t>MS</t>
  </si>
  <si>
    <t>15814805000172020</t>
  </si>
  <si>
    <t>1581480500017202000002</t>
  </si>
  <si>
    <t>FACILITA</t>
  </si>
  <si>
    <t>ECOLIM EIRELI</t>
  </si>
  <si>
    <t>INST.FED.DE EDUC.,CIENC.E TEC.DE RONDONIA</t>
  </si>
  <si>
    <t>INST.FED.DE EDUC.,CIENC.E TEC. DE RONDONIA</t>
  </si>
  <si>
    <t>RO</t>
  </si>
  <si>
    <t>1581480500017202000004</t>
  </si>
  <si>
    <t>EURION IPA 100</t>
  </si>
  <si>
    <t>DUPLICOPY SUPRIMENTOS GRAFICOS - EIRELI</t>
  </si>
  <si>
    <t>15819705000042020</t>
  </si>
  <si>
    <t>1581970500004202000063</t>
  </si>
  <si>
    <t xml:space="preserve"> SOLUÇÃO LIMPADORA, APLICAÇÃO:QUADRO BRANCO, ASPECTO FÍSICO:LÍQUIDO, CARACTERÍSTICAS ADICIONAIS:SPRAY, CAPACIDADE:110 ML</t>
  </si>
  <si>
    <t>SOLUÇÃO LIMPADORA, APLICAÇÃO QUADRO BRANCO, ASPECTO FÍSICO LÍQUIDO, CARACTERÍSTICAS ADICIONAIS SPRAY, CAPACIDADE 110 ML</t>
  </si>
  <si>
    <t>VIVO LICITACOES EIRELI</t>
  </si>
  <si>
    <t>CENTRO DE FORMACAO DE PROFESSORES</t>
  </si>
  <si>
    <t>UNIVERSIDADE FEDERAL DE CAMPINA GRANDE</t>
  </si>
  <si>
    <t>PB</t>
  </si>
  <si>
    <t>Jan 2021</t>
  </si>
  <si>
    <t>15834205000042020</t>
  </si>
  <si>
    <t>1583420500004202000003</t>
  </si>
  <si>
    <t xml:space="preserve"> SOLUÇÃO LIMPADORA, TIPO:TIRA LIMO, ASPECTO FÍSICO:LÍQUIDO, CARACTERÍSTICAS ADICIONAIS:COMPOSTO DE ALCALINIZANTE E COADJUVANTE PERFUME  E</t>
  </si>
  <si>
    <t>SOLUÇÃO LIMPADORA, TIPO TIRA LIMO, ASPECTO FÍSICO LÍQUIDO, CARACTERÍSTICAS ADICIONAIS COMPOSTO DE ALCALINIZANTE E COADJUVANTE PERFUME E</t>
  </si>
  <si>
    <t>NELLY</t>
  </si>
  <si>
    <t>APONTUAL COMERCIO - EIRELI</t>
  </si>
  <si>
    <t>INST.FED.DE RONDONIA/CAMPUS VILHENA/RO</t>
  </si>
  <si>
    <t>15837005000032020</t>
  </si>
  <si>
    <t>1583700500003202000114</t>
  </si>
  <si>
    <t>DOUGLAS CORDEIRO EIRELI</t>
  </si>
  <si>
    <t>INST.FED.DO R.G.DO NORTE/CAMPUS CAICó</t>
  </si>
  <si>
    <t>INST.FED.DE EDUC.,CIENC.E TEC.DO R.G.DO NORTE</t>
  </si>
  <si>
    <t>RN</t>
  </si>
  <si>
    <t>15849406000262020</t>
  </si>
  <si>
    <t>1584940600026202000001</t>
  </si>
  <si>
    <t>DIV</t>
  </si>
  <si>
    <t>DUZZI CLIMATIZACAO E REFRIGERACAO LTDA</t>
  </si>
  <si>
    <t>INST.FED.MATO GROSSO CAMPUS BELA VISTA</t>
  </si>
  <si>
    <t>INSTITUTO FEDERAL DE MATO GROSSO</t>
  </si>
  <si>
    <t>MT</t>
  </si>
  <si>
    <t>15851605001292020</t>
  </si>
  <si>
    <t>1585160500129202000191</t>
  </si>
  <si>
    <t>INSTITUTO FEDERAL DE EDUC.CIENC.E TEC.DE SC</t>
  </si>
  <si>
    <t>INST.FED.DE EDUC.,CIENC.E TEC.DE STA.CATARINA</t>
  </si>
  <si>
    <t>16009806001692020</t>
  </si>
  <si>
    <t>1600980600169202000001</t>
  </si>
  <si>
    <t>OESTE</t>
  </si>
  <si>
    <t>VALDIVINO JOSE DA SILVA 37708252172</t>
  </si>
  <si>
    <t>BASE ADMINISTRATIVA DA BDA DE OP.ESPECIAISS</t>
  </si>
  <si>
    <t>COMANDO DO EXERCITO</t>
  </si>
  <si>
    <t>GO</t>
  </si>
  <si>
    <t>16013705000182021</t>
  </si>
  <si>
    <t>1601370500018202100013</t>
  </si>
  <si>
    <t>EASYTECH INFORMATICA E SERVICOS LTDA</t>
  </si>
  <si>
    <t>3º BATALHÃO DE INFANTARIA DE SELVA</t>
  </si>
  <si>
    <t>AM</t>
  </si>
  <si>
    <t>16017105000382020</t>
  </si>
  <si>
    <t>1601710500038202000277</t>
  </si>
  <si>
    <t>CROSS CONSTRUTORA E COMERCIO LTDA</t>
  </si>
  <si>
    <t>8 BATALHAO DE ENGENHARIA DE CONSTRUCAO</t>
  </si>
  <si>
    <t>16020405000262020</t>
  </si>
  <si>
    <t>1602040500026202000050</t>
  </si>
  <si>
    <t>DULAGO</t>
  </si>
  <si>
    <t>DISTRIBUIDORA DE ALIMENTOS SAO JUDAS TADEU LTDA</t>
  </si>
  <si>
    <t>25 BATALHAO DE CACADORES</t>
  </si>
  <si>
    <t>PI</t>
  </si>
  <si>
    <t>16023805000022019</t>
  </si>
  <si>
    <t>1602380500002201900677</t>
  </si>
  <si>
    <t>REAL CENTER MATERIAIS DE CONSTRUCAO LTDA</t>
  </si>
  <si>
    <t>BASE DE APOIO LOGISTICO DO EXERCITO</t>
  </si>
  <si>
    <t>16032205000432019</t>
  </si>
  <si>
    <t>1603220500043201900188</t>
  </si>
  <si>
    <t>AMERICAN</t>
  </si>
  <si>
    <t>GRAND MEDICAL DISTRIBUIDORA E IMPORTADORA DE PRODUTOS MEDICOS LTDA</t>
  </si>
  <si>
    <t>HOSPITAL CENTRAL DO EXERCITO/RJ</t>
  </si>
  <si>
    <t>Abr 2021</t>
  </si>
  <si>
    <t>16034405000052020</t>
  </si>
  <si>
    <t>1603440500005202000057</t>
  </si>
  <si>
    <t xml:space="preserve"> SOLUÇÃO LIMPADORA, APRESENTAÇÃO:FRASCO PLÁSTICO, APLICAÇÃO:TUBO PVC, TIPO:INSTANTÂNEA, ASPECTO FÍSICO:LÍQUIDO, CARACTERÍSTICAS ADICIONAIS:INCOLOR, TAMPA ROSCA, VÁLVULA INTERNA DE BORRACHA, CAPACIDADE:1000 ML</t>
  </si>
  <si>
    <t>SOLUÇÃO LIMPADORA, APRESENTAÇÃO FRASCO PLÁSTICO, APLICAÇÃO TUBO PVC, TIPO INSTANTÂNEA, ASPECTO FÍSICO LÍQUIDO, CARACTERÍSTICAS ADICIONAIS INCOLOR, TAMPA ROSCA, VÁLVULA INTERNA DE BORRACHA, CAPACIDADE 1000 ML</t>
  </si>
  <si>
    <t>COMERCIAL VANGUARDEIRA EIRELI</t>
  </si>
  <si>
    <t>COMANDO 7 BRIGADA DE INFANTARIA MOTORIZADA</t>
  </si>
  <si>
    <t>16037205000172020</t>
  </si>
  <si>
    <t>1603720500017202000098</t>
  </si>
  <si>
    <t xml:space="preserve"> SOLUÇÃO LIMPADORA, APLICAÇÃO:QUADRO BRANCO, TIPO:INSTANTÂNEA, ASPECTO FÍSICO:LÍQUIDO</t>
  </si>
  <si>
    <t>SOLUÇÃO LIMPADORA, APLICAÇÃO QUADRO BRANCO, TIPO INSTANTÂNEA, ASPECTO FÍSICO LÍQUIDO</t>
  </si>
  <si>
    <t>INFOTRIZ COMERCIAL EIRELI</t>
  </si>
  <si>
    <t>COMANDO DE ARTILHARIA DIVISIONARIA/3/RS</t>
  </si>
  <si>
    <t>16043005000052020</t>
  </si>
  <si>
    <t>1604300500005202000262</t>
  </si>
  <si>
    <t>RADNAQ</t>
  </si>
  <si>
    <t>NV IMPORT COMERCIO E SERVICOS LTDA</t>
  </si>
  <si>
    <t>9 REGIMENTO DE CAVALARIA BLINDADO/RS</t>
  </si>
  <si>
    <t>16047905000072020</t>
  </si>
  <si>
    <t>1604790500007202000026</t>
  </si>
  <si>
    <t>6 GRUPO DE MISSEIS E FOGUETES</t>
  </si>
  <si>
    <t>1604790500007202000142</t>
  </si>
  <si>
    <t>16052105000102020</t>
  </si>
  <si>
    <t>1605210500010202000267</t>
  </si>
  <si>
    <t>POLYTUBOS</t>
  </si>
  <si>
    <t>RM SERVICOS DE INSTALACOES ELETRICAS EIRELI</t>
  </si>
  <si>
    <t>3ª BATERIA DE ARTILHARIA ANTIAÉREA</t>
  </si>
  <si>
    <t>16800605000262020</t>
  </si>
  <si>
    <t>1680060500026202000067</t>
  </si>
  <si>
    <t>INDUSTRIA DE MATERIAL BELICO DO BRASIL/FJF</t>
  </si>
  <si>
    <t>INDUSTRIA DE MATERIAL BELICO DO BRASIL</t>
  </si>
  <si>
    <t>17019006000282020</t>
  </si>
  <si>
    <t>1701900600028202000002</t>
  </si>
  <si>
    <t>ACS</t>
  </si>
  <si>
    <t>RICCOLAB PRODUTOS PARA LABORATORIOS LTDA</t>
  </si>
  <si>
    <t>SUPERINTENDÊNCIA DE ADMINISTRAÇÃO DO MF - MT</t>
  </si>
  <si>
    <t>MINISTERIO DA ECONOMIA</t>
  </si>
  <si>
    <t>20003105000022021</t>
  </si>
  <si>
    <t>2000310500002202100030</t>
  </si>
  <si>
    <t>CORTART</t>
  </si>
  <si>
    <t>LIVRARIA E PAPELARIA RENASCER LTDA</t>
  </si>
  <si>
    <t>PROCURADORIA DA REPUBLICA - BA</t>
  </si>
  <si>
    <t>MINISTERIO PUBLICO DA UNIAO</t>
  </si>
  <si>
    <t>BA</t>
  </si>
  <si>
    <t>20038005000102020</t>
  </si>
  <si>
    <t>2003800500010202000004</t>
  </si>
  <si>
    <t>SIGMA ALDRICH</t>
  </si>
  <si>
    <t>ATACALIMP ATACADO DA LIMPEZA LTDA</t>
  </si>
  <si>
    <t>SUPERINTENDENCIA REG.DEP.POLICIA FEDERAL - AC</t>
  </si>
  <si>
    <t>MINISTERIO DA JUSTICA</t>
  </si>
  <si>
    <t>DEPARTAMENTO DE POLICIA FEDERAL</t>
  </si>
  <si>
    <t>AC</t>
  </si>
  <si>
    <t>72000005000012020</t>
  </si>
  <si>
    <t>7200000500001202000054</t>
  </si>
  <si>
    <t>ZUPP</t>
  </si>
  <si>
    <t>AAZ COMERCIAL EIRELI</t>
  </si>
  <si>
    <t>ESTADO-MAIOR DA ARMADA</t>
  </si>
  <si>
    <t>COMANDO DA MARINHA</t>
  </si>
  <si>
    <t>DF</t>
  </si>
  <si>
    <t>72000006800552020</t>
  </si>
  <si>
    <t>7200000680055202000001</t>
  </si>
  <si>
    <t>MILENIO</t>
  </si>
  <si>
    <t>COMERCIAL MILENIO EIRELI</t>
  </si>
  <si>
    <t>79100005000092016</t>
  </si>
  <si>
    <t>7910000500009201600010</t>
  </si>
  <si>
    <t>PEROLA</t>
  </si>
  <si>
    <t>COMANDO-EM-CHEFE DA ESQUADRA</t>
  </si>
  <si>
    <t>7910000500009201600034</t>
  </si>
  <si>
    <t xml:space="preserve"> SOLUÇÃO LIMPADORA, APRESENTAÇÃO:FRASCO PLÁSTICO, APLICAÇÃO:FORNOS E EQUIPAMENTOS DE COCÇÃO, TIPO:DESCARBONIZANTE</t>
  </si>
  <si>
    <t>SOLUÇÃO LIMPADORA, APRESENTAÇÃO FRASCO PLÁSTICO, APLICAÇÃO FORNOS E EQUIPAMENTOS DE COCÇÃO, TIPO DESCARBONIZANTE</t>
  </si>
  <si>
    <t>EASY OFF</t>
  </si>
  <si>
    <t>REZENDE E SBBAHI MATERIAIS DE LIMPEZA E DESCARTAVEIS LTDA.</t>
  </si>
  <si>
    <t>92545005000702020</t>
  </si>
  <si>
    <t>9254500500070202000028</t>
  </si>
  <si>
    <t xml:space="preserve"> SOLUÇÃO LIMPADORA, APLICAÇÃO:PARA PLACA DE FÓSFORO DEDICADA, ASPECTO FÍSICO:LÍQUIDO</t>
  </si>
  <si>
    <t>SOLUÇÃO LIMPADORA, APLICAÇÃO PARA PLACA DE FÓSFORO DEDICADA, ASPECTO FÍSICO LÍQUIDO</t>
  </si>
  <si>
    <t>WIENER</t>
  </si>
  <si>
    <t>LABINBRAZ COMERCIAL LTDA</t>
  </si>
  <si>
    <t>HOSPITAL OPHIR LOYOLA/PA</t>
  </si>
  <si>
    <t>REPUBLICA FEDERATIVA DO BRASIL</t>
  </si>
  <si>
    <t>ESTADO DO PARA</t>
  </si>
  <si>
    <t>9254500500070202000029</t>
  </si>
  <si>
    <t>92749505000012021</t>
  </si>
  <si>
    <t>9274950500001202100055</t>
  </si>
  <si>
    <t>J M POZZER EIRELI</t>
  </si>
  <si>
    <t>FUNDO MUNICIPAL DE SAUDE DE MARABA</t>
  </si>
  <si>
    <t>98705305000472021</t>
  </si>
  <si>
    <t>9870530500047202100098</t>
  </si>
  <si>
    <t>SPARTAN</t>
  </si>
  <si>
    <t>TY BORTHOLIN COMERCIAL LTDA</t>
  </si>
  <si>
    <t>PREFEITURA MUN.DE SANTA ROSA DE VITERBO</t>
  </si>
  <si>
    <t>ESTADO DE SAO PAULO</t>
  </si>
  <si>
    <t>98898905000062021</t>
  </si>
  <si>
    <t>9889890500006202100258</t>
  </si>
  <si>
    <t>BRW</t>
  </si>
  <si>
    <t>SANTOS E AZEVEDO LTDA</t>
  </si>
  <si>
    <t>PREFEITURA MUNICIPAL DE ARAPUTANGA/MT</t>
  </si>
  <si>
    <t>ESTADO DO MATO GROSSO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</si>
</sst>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63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64</v>
      </c>
      <c r="B7" s="16" t="s">
        <v>65</v>
      </c>
      <c r="C7" s="16" t="s">
        <v>27</v>
      </c>
      <c r="D7" s="16">
        <v>263625</v>
      </c>
      <c r="E7" s="16" t="s">
        <v>66</v>
      </c>
      <c r="F7" s="16" t="s">
        <v>67</v>
      </c>
      <c r="G7" s="16" t="s">
        <v>68</v>
      </c>
      <c r="H7" s="16" t="s">
        <v>58</v>
      </c>
      <c r="I7" s="16" t="s">
        <v>32</v>
      </c>
      <c r="J7" s="16" t="s">
        <v>69</v>
      </c>
      <c r="K7" s="16">
        <v>120643</v>
      </c>
      <c r="L7" s="16" t="s">
        <v>70</v>
      </c>
      <c r="M7" s="16">
        <v>52000</v>
      </c>
      <c r="N7" s="16" t="s">
        <v>61</v>
      </c>
      <c r="O7" s="16">
        <v>52111</v>
      </c>
      <c r="P7" s="16" t="s">
        <v>62</v>
      </c>
      <c r="Q7" s="16" t="s">
        <v>71</v>
      </c>
      <c r="R7" s="16" t="s">
        <v>37</v>
      </c>
      <c r="S7" s="20">
        <v>12.42</v>
      </c>
    </row>
    <row r="8" spans="1:19" x14ac:dyDescent="0.2">
      <c r="A8" s="16" t="s">
        <v>72</v>
      </c>
      <c r="B8" s="16" t="s">
        <v>73</v>
      </c>
      <c r="C8" s="16" t="s">
        <v>27</v>
      </c>
      <c r="D8" s="16">
        <v>263625</v>
      </c>
      <c r="E8" s="16" t="s">
        <v>66</v>
      </c>
      <c r="F8" s="16" t="s">
        <v>67</v>
      </c>
      <c r="G8" s="16" t="s">
        <v>68</v>
      </c>
      <c r="H8" s="16" t="s">
        <v>58</v>
      </c>
      <c r="I8" s="16" t="s">
        <v>32</v>
      </c>
      <c r="J8" s="16" t="s">
        <v>69</v>
      </c>
      <c r="K8" s="16">
        <v>120643</v>
      </c>
      <c r="L8" s="16" t="s">
        <v>70</v>
      </c>
      <c r="M8" s="16">
        <v>52000</v>
      </c>
      <c r="N8" s="16" t="s">
        <v>61</v>
      </c>
      <c r="O8" s="16">
        <v>52111</v>
      </c>
      <c r="P8" s="16" t="s">
        <v>62</v>
      </c>
      <c r="Q8" s="16" t="s">
        <v>71</v>
      </c>
      <c r="R8" s="16" t="s">
        <v>74</v>
      </c>
      <c r="S8" s="20">
        <v>15</v>
      </c>
    </row>
    <row r="9" spans="1:19" x14ac:dyDescent="0.2">
      <c r="A9" s="16" t="s">
        <v>109</v>
      </c>
      <c r="B9" s="16" t="s">
        <v>110</v>
      </c>
      <c r="C9" s="16" t="s">
        <v>47</v>
      </c>
      <c r="D9" s="16">
        <v>263625</v>
      </c>
      <c r="E9" s="16" t="s">
        <v>66</v>
      </c>
      <c r="F9" s="16" t="s">
        <v>67</v>
      </c>
      <c r="G9" s="16" t="s">
        <v>40</v>
      </c>
      <c r="H9" s="16" t="s">
        <v>111</v>
      </c>
      <c r="I9" s="16" t="s">
        <v>32</v>
      </c>
      <c r="J9" s="16" t="s">
        <v>112</v>
      </c>
      <c r="K9" s="16">
        <v>153160</v>
      </c>
      <c r="L9" s="16" t="s">
        <v>113</v>
      </c>
      <c r="M9" s="16">
        <v>26000</v>
      </c>
      <c r="N9" s="16" t="s">
        <v>81</v>
      </c>
      <c r="O9" s="16">
        <v>26245</v>
      </c>
      <c r="P9" s="16" t="s">
        <v>114</v>
      </c>
      <c r="Q9" s="16" t="s">
        <v>53</v>
      </c>
      <c r="R9" s="16" t="s">
        <v>37</v>
      </c>
      <c r="S9" s="20">
        <v>77</v>
      </c>
    </row>
    <row r="10" spans="1:19" x14ac:dyDescent="0.2">
      <c r="A10" s="16" t="s">
        <v>297</v>
      </c>
      <c r="B10" s="16" t="s">
        <v>301</v>
      </c>
      <c r="C10" s="16" t="s">
        <v>27</v>
      </c>
      <c r="D10" s="16">
        <v>285785</v>
      </c>
      <c r="E10" s="16" t="s">
        <v>302</v>
      </c>
      <c r="F10" s="16" t="s">
        <v>303</v>
      </c>
      <c r="G10" s="16" t="s">
        <v>30</v>
      </c>
      <c r="H10" s="16" t="s">
        <v>304</v>
      </c>
      <c r="I10" s="16" t="s">
        <v>32</v>
      </c>
      <c r="J10" s="16" t="s">
        <v>305</v>
      </c>
      <c r="K10" s="16">
        <v>791000</v>
      </c>
      <c r="L10" s="16" t="s">
        <v>300</v>
      </c>
      <c r="M10" s="16">
        <v>52000</v>
      </c>
      <c r="N10" s="16" t="s">
        <v>61</v>
      </c>
      <c r="O10" s="16">
        <v>52131</v>
      </c>
      <c r="P10" s="16" t="s">
        <v>291</v>
      </c>
      <c r="Q10" s="16" t="s">
        <v>53</v>
      </c>
      <c r="R10" s="16" t="s">
        <v>234</v>
      </c>
      <c r="S10" s="20">
        <v>13.1</v>
      </c>
    </row>
    <row r="11" spans="1:19" x14ac:dyDescent="0.2">
      <c r="A11" s="16" t="s">
        <v>241</v>
      </c>
      <c r="B11" s="16" t="s">
        <v>242</v>
      </c>
      <c r="C11" s="16" t="s">
        <v>27</v>
      </c>
      <c r="D11" s="16">
        <v>285857</v>
      </c>
      <c r="E11" s="16" t="s">
        <v>243</v>
      </c>
      <c r="F11" s="16" t="s">
        <v>244</v>
      </c>
      <c r="G11" s="16" t="s">
        <v>30</v>
      </c>
      <c r="H11" s="16" t="s">
        <v>132</v>
      </c>
      <c r="I11" s="16" t="s">
        <v>32</v>
      </c>
      <c r="J11" s="16" t="s">
        <v>245</v>
      </c>
      <c r="K11" s="16">
        <v>160372</v>
      </c>
      <c r="L11" s="16" t="s">
        <v>246</v>
      </c>
      <c r="M11" s="16">
        <v>52000</v>
      </c>
      <c r="N11" s="16" t="s">
        <v>61</v>
      </c>
      <c r="O11" s="16">
        <v>52121</v>
      </c>
      <c r="P11" s="16" t="s">
        <v>208</v>
      </c>
      <c r="Q11" s="16" t="s">
        <v>71</v>
      </c>
      <c r="R11" s="16" t="s">
        <v>37</v>
      </c>
      <c r="S11" s="20">
        <v>7.8</v>
      </c>
    </row>
    <row r="12" spans="1:19" x14ac:dyDescent="0.2">
      <c r="A12" s="16" t="s">
        <v>179</v>
      </c>
      <c r="B12" s="16" t="s">
        <v>180</v>
      </c>
      <c r="C12" s="16" t="s">
        <v>27</v>
      </c>
      <c r="D12" s="16">
        <v>314815</v>
      </c>
      <c r="E12" s="16" t="s">
        <v>181</v>
      </c>
      <c r="F12" s="16" t="s">
        <v>182</v>
      </c>
      <c r="G12" s="16" t="s">
        <v>30</v>
      </c>
      <c r="H12" s="16" t="s">
        <v>183</v>
      </c>
      <c r="I12" s="16" t="s">
        <v>32</v>
      </c>
      <c r="J12" s="16" t="s">
        <v>184</v>
      </c>
      <c r="K12" s="16">
        <v>158342</v>
      </c>
      <c r="L12" s="16" t="s">
        <v>185</v>
      </c>
      <c r="M12" s="16">
        <v>26000</v>
      </c>
      <c r="N12" s="16" t="s">
        <v>81</v>
      </c>
      <c r="O12" s="16">
        <v>26421</v>
      </c>
      <c r="P12" s="16" t="s">
        <v>165</v>
      </c>
      <c r="Q12" s="16" t="s">
        <v>166</v>
      </c>
      <c r="R12" s="16" t="s">
        <v>37</v>
      </c>
      <c r="S12" s="20">
        <v>18.5</v>
      </c>
    </row>
    <row r="13" spans="1:19" x14ac:dyDescent="0.2">
      <c r="A13" s="16" t="s">
        <v>286</v>
      </c>
      <c r="B13" s="16" t="s">
        <v>287</v>
      </c>
      <c r="C13" s="16" t="s">
        <v>27</v>
      </c>
      <c r="D13" s="16">
        <v>314815</v>
      </c>
      <c r="E13" s="16" t="s">
        <v>181</v>
      </c>
      <c r="F13" s="16" t="s">
        <v>182</v>
      </c>
      <c r="G13" s="16" t="s">
        <v>85</v>
      </c>
      <c r="H13" s="16" t="s">
        <v>288</v>
      </c>
      <c r="I13" s="16" t="s">
        <v>32</v>
      </c>
      <c r="J13" s="16" t="s">
        <v>289</v>
      </c>
      <c r="K13" s="16">
        <v>720000</v>
      </c>
      <c r="L13" s="16" t="s">
        <v>290</v>
      </c>
      <c r="M13" s="16">
        <v>52000</v>
      </c>
      <c r="N13" s="16" t="s">
        <v>61</v>
      </c>
      <c r="O13" s="16">
        <v>52131</v>
      </c>
      <c r="P13" s="16" t="s">
        <v>291</v>
      </c>
      <c r="Q13" s="16" t="s">
        <v>292</v>
      </c>
      <c r="R13" s="16" t="s">
        <v>74</v>
      </c>
      <c r="S13" s="20">
        <v>2.64</v>
      </c>
    </row>
    <row r="14" spans="1:19" x14ac:dyDescent="0.2">
      <c r="A14" s="16" t="s">
        <v>293</v>
      </c>
      <c r="B14" s="16" t="s">
        <v>294</v>
      </c>
      <c r="C14" s="16" t="s">
        <v>47</v>
      </c>
      <c r="D14" s="16">
        <v>314815</v>
      </c>
      <c r="E14" s="16" t="s">
        <v>181</v>
      </c>
      <c r="F14" s="16" t="s">
        <v>182</v>
      </c>
      <c r="G14" s="16" t="s">
        <v>30</v>
      </c>
      <c r="H14" s="16" t="s">
        <v>295</v>
      </c>
      <c r="I14" s="16" t="s">
        <v>32</v>
      </c>
      <c r="J14" s="16" t="s">
        <v>296</v>
      </c>
      <c r="K14" s="16">
        <v>720000</v>
      </c>
      <c r="L14" s="16" t="s">
        <v>290</v>
      </c>
      <c r="M14" s="16">
        <v>52000</v>
      </c>
      <c r="N14" s="16" t="s">
        <v>61</v>
      </c>
      <c r="O14" s="16">
        <v>52131</v>
      </c>
      <c r="P14" s="16" t="s">
        <v>291</v>
      </c>
      <c r="Q14" s="16" t="s">
        <v>292</v>
      </c>
      <c r="R14" s="16" t="s">
        <v>37</v>
      </c>
      <c r="S14" s="20">
        <v>3.6</v>
      </c>
    </row>
    <row r="15" spans="1:19" x14ac:dyDescent="0.2">
      <c r="A15" s="16" t="s">
        <v>297</v>
      </c>
      <c r="B15" s="16" t="s">
        <v>298</v>
      </c>
      <c r="C15" s="16" t="s">
        <v>27</v>
      </c>
      <c r="D15" s="16">
        <v>314815</v>
      </c>
      <c r="E15" s="16" t="s">
        <v>181</v>
      </c>
      <c r="F15" s="16" t="s">
        <v>182</v>
      </c>
      <c r="G15" s="16" t="s">
        <v>85</v>
      </c>
      <c r="H15" s="16" t="s">
        <v>299</v>
      </c>
      <c r="I15" s="16" t="s">
        <v>32</v>
      </c>
      <c r="J15" s="16" t="s">
        <v>49</v>
      </c>
      <c r="K15" s="16">
        <v>791000</v>
      </c>
      <c r="L15" s="16" t="s">
        <v>300</v>
      </c>
      <c r="M15" s="16">
        <v>52000</v>
      </c>
      <c r="N15" s="16" t="s">
        <v>61</v>
      </c>
      <c r="O15" s="16">
        <v>52131</v>
      </c>
      <c r="P15" s="16" t="s">
        <v>291</v>
      </c>
      <c r="Q15" s="16" t="s">
        <v>53</v>
      </c>
      <c r="R15" s="16" t="s">
        <v>234</v>
      </c>
      <c r="S15" s="20">
        <v>2.5</v>
      </c>
    </row>
    <row r="16" spans="1:19" x14ac:dyDescent="0.2">
      <c r="A16" s="16" t="s">
        <v>320</v>
      </c>
      <c r="B16" s="16" t="s">
        <v>321</v>
      </c>
      <c r="C16" s="16" t="s">
        <v>27</v>
      </c>
      <c r="D16" s="16">
        <v>314815</v>
      </c>
      <c r="E16" s="16" t="s">
        <v>181</v>
      </c>
      <c r="F16" s="16" t="s">
        <v>182</v>
      </c>
      <c r="G16" s="16" t="s">
        <v>40</v>
      </c>
      <c r="H16" s="16" t="s">
        <v>322</v>
      </c>
      <c r="I16" s="16" t="s">
        <v>32</v>
      </c>
      <c r="J16" s="16" t="s">
        <v>323</v>
      </c>
      <c r="K16" s="16">
        <v>987053</v>
      </c>
      <c r="L16" s="16" t="s">
        <v>324</v>
      </c>
      <c r="M16" s="16">
        <v>99900</v>
      </c>
      <c r="N16" s="16" t="s">
        <v>313</v>
      </c>
      <c r="O16" s="16">
        <v>95420</v>
      </c>
      <c r="P16" s="16" t="s">
        <v>325</v>
      </c>
      <c r="Q16" s="16" t="s">
        <v>103</v>
      </c>
      <c r="R16" s="16" t="s">
        <v>63</v>
      </c>
      <c r="S16" s="20">
        <v>11.9</v>
      </c>
    </row>
    <row r="17" spans="1:19" x14ac:dyDescent="0.2">
      <c r="A17" s="16" t="s">
        <v>122</v>
      </c>
      <c r="B17" s="16" t="s">
        <v>123</v>
      </c>
      <c r="C17" s="16" t="s">
        <v>27</v>
      </c>
      <c r="D17" s="16">
        <v>335868</v>
      </c>
      <c r="E17" s="16" t="s">
        <v>124</v>
      </c>
      <c r="F17" s="16" t="s">
        <v>125</v>
      </c>
      <c r="G17" s="16" t="s">
        <v>30</v>
      </c>
      <c r="H17" s="16" t="s">
        <v>126</v>
      </c>
      <c r="I17" s="16" t="s">
        <v>32</v>
      </c>
      <c r="J17" s="16" t="s">
        <v>127</v>
      </c>
      <c r="K17" s="16">
        <v>153289</v>
      </c>
      <c r="L17" s="16" t="s">
        <v>128</v>
      </c>
      <c r="M17" s="16">
        <v>26000</v>
      </c>
      <c r="N17" s="16" t="s">
        <v>81</v>
      </c>
      <c r="O17" s="16">
        <v>26238</v>
      </c>
      <c r="P17" s="16" t="s">
        <v>120</v>
      </c>
      <c r="Q17" s="16" t="s">
        <v>121</v>
      </c>
      <c r="R17" s="16" t="s">
        <v>37</v>
      </c>
      <c r="S17" s="20">
        <v>50.19</v>
      </c>
    </row>
    <row r="18" spans="1:19" x14ac:dyDescent="0.2">
      <c r="A18" s="16" t="s">
        <v>95</v>
      </c>
      <c r="B18" s="16" t="s">
        <v>96</v>
      </c>
      <c r="C18" s="16" t="s">
        <v>27</v>
      </c>
      <c r="D18" s="16">
        <v>349920</v>
      </c>
      <c r="E18" s="16" t="s">
        <v>97</v>
      </c>
      <c r="F18" s="16" t="s">
        <v>98</v>
      </c>
      <c r="G18" s="16" t="s">
        <v>30</v>
      </c>
      <c r="H18" s="16" t="s">
        <v>99</v>
      </c>
      <c r="I18" s="16" t="s">
        <v>32</v>
      </c>
      <c r="J18" s="16" t="s">
        <v>100</v>
      </c>
      <c r="K18" s="16">
        <v>153031</v>
      </c>
      <c r="L18" s="16" t="s">
        <v>101</v>
      </c>
      <c r="M18" s="16">
        <v>26000</v>
      </c>
      <c r="N18" s="16" t="s">
        <v>81</v>
      </c>
      <c r="O18" s="16">
        <v>26262</v>
      </c>
      <c r="P18" s="16" t="s">
        <v>102</v>
      </c>
      <c r="Q18" s="16" t="s">
        <v>103</v>
      </c>
      <c r="R18" s="16" t="s">
        <v>37</v>
      </c>
      <c r="S18" s="20">
        <v>6.4646999999999997</v>
      </c>
    </row>
    <row r="19" spans="1:19" x14ac:dyDescent="0.2">
      <c r="A19" s="16" t="s">
        <v>129</v>
      </c>
      <c r="B19" s="16" t="s">
        <v>130</v>
      </c>
      <c r="C19" s="16" t="s">
        <v>27</v>
      </c>
      <c r="D19" s="16">
        <v>349920</v>
      </c>
      <c r="E19" s="16" t="s">
        <v>97</v>
      </c>
      <c r="F19" s="16" t="s">
        <v>98</v>
      </c>
      <c r="G19" s="16" t="s">
        <v>131</v>
      </c>
      <c r="H19" s="16" t="s">
        <v>132</v>
      </c>
      <c r="I19" s="16" t="s">
        <v>32</v>
      </c>
      <c r="J19" s="16" t="s">
        <v>133</v>
      </c>
      <c r="K19" s="16">
        <v>154215</v>
      </c>
      <c r="L19" s="16" t="s">
        <v>134</v>
      </c>
      <c r="M19" s="16">
        <v>26000</v>
      </c>
      <c r="N19" s="16" t="s">
        <v>81</v>
      </c>
      <c r="O19" s="16">
        <v>26286</v>
      </c>
      <c r="P19" s="16" t="s">
        <v>135</v>
      </c>
      <c r="Q19" s="16" t="s">
        <v>136</v>
      </c>
      <c r="R19" s="16" t="s">
        <v>37</v>
      </c>
      <c r="S19" s="20">
        <v>9</v>
      </c>
    </row>
    <row r="20" spans="1:19" x14ac:dyDescent="0.2">
      <c r="A20" s="16" t="s">
        <v>144</v>
      </c>
      <c r="B20" s="16" t="s">
        <v>145</v>
      </c>
      <c r="C20" s="16" t="s">
        <v>27</v>
      </c>
      <c r="D20" s="16">
        <v>349920</v>
      </c>
      <c r="E20" s="16" t="s">
        <v>97</v>
      </c>
      <c r="F20" s="16" t="s">
        <v>98</v>
      </c>
      <c r="G20" s="16" t="s">
        <v>131</v>
      </c>
      <c r="H20" s="16" t="s">
        <v>132</v>
      </c>
      <c r="I20" s="16" t="s">
        <v>32</v>
      </c>
      <c r="J20" s="16" t="s">
        <v>133</v>
      </c>
      <c r="K20" s="16">
        <v>155626</v>
      </c>
      <c r="L20" s="16" t="s">
        <v>146</v>
      </c>
      <c r="M20" s="16">
        <v>26000</v>
      </c>
      <c r="N20" s="16" t="s">
        <v>81</v>
      </c>
      <c r="O20" s="16">
        <v>26201</v>
      </c>
      <c r="P20" s="16" t="s">
        <v>147</v>
      </c>
      <c r="Q20" s="16" t="s">
        <v>53</v>
      </c>
      <c r="R20" s="16" t="s">
        <v>37</v>
      </c>
      <c r="S20" s="20">
        <v>7.7</v>
      </c>
    </row>
    <row r="21" spans="1:19" x14ac:dyDescent="0.2">
      <c r="A21" s="16" t="s">
        <v>261</v>
      </c>
      <c r="B21" s="16" t="s">
        <v>262</v>
      </c>
      <c r="C21" s="16" t="s">
        <v>27</v>
      </c>
      <c r="D21" s="16">
        <v>349920</v>
      </c>
      <c r="E21" s="16" t="s">
        <v>97</v>
      </c>
      <c r="F21" s="16" t="s">
        <v>98</v>
      </c>
      <c r="G21" s="16" t="s">
        <v>30</v>
      </c>
      <c r="H21" s="16" t="s">
        <v>132</v>
      </c>
      <c r="I21" s="16" t="s">
        <v>32</v>
      </c>
      <c r="J21" s="16" t="s">
        <v>133</v>
      </c>
      <c r="K21" s="16">
        <v>168006</v>
      </c>
      <c r="L21" s="16" t="s">
        <v>263</v>
      </c>
      <c r="M21" s="16">
        <v>52000</v>
      </c>
      <c r="N21" s="16" t="s">
        <v>61</v>
      </c>
      <c r="O21" s="16">
        <v>52221</v>
      </c>
      <c r="P21" s="16" t="s">
        <v>264</v>
      </c>
      <c r="Q21" s="16" t="s">
        <v>121</v>
      </c>
      <c r="R21" s="16" t="s">
        <v>74</v>
      </c>
      <c r="S21" s="20">
        <v>9.7899999999999991</v>
      </c>
    </row>
    <row r="22" spans="1:19" x14ac:dyDescent="0.2">
      <c r="A22" s="16" t="s">
        <v>271</v>
      </c>
      <c r="B22" s="16" t="s">
        <v>272</v>
      </c>
      <c r="C22" s="16" t="s">
        <v>27</v>
      </c>
      <c r="D22" s="16">
        <v>349920</v>
      </c>
      <c r="E22" s="16" t="s">
        <v>97</v>
      </c>
      <c r="F22" s="16" t="s">
        <v>98</v>
      </c>
      <c r="G22" s="16" t="s">
        <v>131</v>
      </c>
      <c r="H22" s="16" t="s">
        <v>273</v>
      </c>
      <c r="I22" s="16" t="s">
        <v>32</v>
      </c>
      <c r="J22" s="16" t="s">
        <v>274</v>
      </c>
      <c r="K22" s="16">
        <v>200031</v>
      </c>
      <c r="L22" s="16" t="s">
        <v>275</v>
      </c>
      <c r="M22" s="16">
        <v>34000</v>
      </c>
      <c r="N22" s="16" t="s">
        <v>276</v>
      </c>
      <c r="O22" s="16">
        <v>34000</v>
      </c>
      <c r="P22" s="16" t="s">
        <v>276</v>
      </c>
      <c r="Q22" s="16" t="s">
        <v>277</v>
      </c>
      <c r="R22" s="16" t="s">
        <v>63</v>
      </c>
      <c r="S22" s="20">
        <v>8</v>
      </c>
    </row>
    <row r="23" spans="1:19" x14ac:dyDescent="0.2">
      <c r="A23" s="16" t="s">
        <v>54</v>
      </c>
      <c r="B23" s="16" t="s">
        <v>55</v>
      </c>
      <c r="C23" s="16" t="s">
        <v>27</v>
      </c>
      <c r="D23" s="16">
        <v>353517</v>
      </c>
      <c r="E23" s="16" t="s">
        <v>56</v>
      </c>
      <c r="F23" s="16" t="s">
        <v>57</v>
      </c>
      <c r="G23" s="16" t="s">
        <v>30</v>
      </c>
      <c r="H23" s="16" t="s">
        <v>58</v>
      </c>
      <c r="I23" s="16" t="s">
        <v>32</v>
      </c>
      <c r="J23" s="16" t="s">
        <v>59</v>
      </c>
      <c r="K23" s="16">
        <v>120628</v>
      </c>
      <c r="L23" s="16" t="s">
        <v>60</v>
      </c>
      <c r="M23" s="16">
        <v>52000</v>
      </c>
      <c r="N23" s="16" t="s">
        <v>61</v>
      </c>
      <c r="O23" s="16">
        <v>52111</v>
      </c>
      <c r="P23" s="16" t="s">
        <v>62</v>
      </c>
      <c r="Q23" s="16" t="s">
        <v>36</v>
      </c>
      <c r="R23" s="16" t="s">
        <v>63</v>
      </c>
      <c r="S23" s="20">
        <v>40.799999999999997</v>
      </c>
    </row>
    <row r="24" spans="1:19" x14ac:dyDescent="0.2">
      <c r="A24" s="16" t="s">
        <v>192</v>
      </c>
      <c r="B24" s="16" t="s">
        <v>193</v>
      </c>
      <c r="C24" s="16" t="s">
        <v>47</v>
      </c>
      <c r="D24" s="16">
        <v>353517</v>
      </c>
      <c r="E24" s="16" t="s">
        <v>56</v>
      </c>
      <c r="F24" s="16" t="s">
        <v>57</v>
      </c>
      <c r="G24" s="16" t="s">
        <v>77</v>
      </c>
      <c r="H24" s="16" t="s">
        <v>194</v>
      </c>
      <c r="I24" s="16" t="s">
        <v>32</v>
      </c>
      <c r="J24" s="16" t="s">
        <v>195</v>
      </c>
      <c r="K24" s="16">
        <v>158494</v>
      </c>
      <c r="L24" s="16" t="s">
        <v>196</v>
      </c>
      <c r="M24" s="16">
        <v>26000</v>
      </c>
      <c r="N24" s="16" t="s">
        <v>81</v>
      </c>
      <c r="O24" s="16">
        <v>26414</v>
      </c>
      <c r="P24" s="16" t="s">
        <v>197</v>
      </c>
      <c r="Q24" s="16" t="s">
        <v>198</v>
      </c>
      <c r="R24" s="16" t="s">
        <v>37</v>
      </c>
      <c r="S24" s="20">
        <v>15.202999999999999</v>
      </c>
    </row>
    <row r="25" spans="1:19" x14ac:dyDescent="0.2">
      <c r="A25" s="16" t="s">
        <v>215</v>
      </c>
      <c r="B25" s="16" t="s">
        <v>216</v>
      </c>
      <c r="C25" s="16" t="s">
        <v>27</v>
      </c>
      <c r="D25" s="16">
        <v>353517</v>
      </c>
      <c r="E25" s="16" t="s">
        <v>56</v>
      </c>
      <c r="F25" s="16" t="s">
        <v>57</v>
      </c>
      <c r="G25" s="16" t="s">
        <v>30</v>
      </c>
      <c r="H25" s="16" t="s">
        <v>58</v>
      </c>
      <c r="I25" s="16" t="s">
        <v>32</v>
      </c>
      <c r="J25" s="16" t="s">
        <v>217</v>
      </c>
      <c r="K25" s="16">
        <v>160171</v>
      </c>
      <c r="L25" s="16" t="s">
        <v>218</v>
      </c>
      <c r="M25" s="16">
        <v>52000</v>
      </c>
      <c r="N25" s="16" t="s">
        <v>61</v>
      </c>
      <c r="O25" s="16">
        <v>52121</v>
      </c>
      <c r="P25" s="16" t="s">
        <v>208</v>
      </c>
      <c r="Q25" s="16" t="s">
        <v>36</v>
      </c>
      <c r="R25" s="16" t="s">
        <v>74</v>
      </c>
      <c r="S25" s="20">
        <v>40.97</v>
      </c>
    </row>
    <row r="26" spans="1:19" x14ac:dyDescent="0.2">
      <c r="A26" s="16" t="s">
        <v>225</v>
      </c>
      <c r="B26" s="16" t="s">
        <v>226</v>
      </c>
      <c r="C26" s="16" t="s">
        <v>27</v>
      </c>
      <c r="D26" s="16">
        <v>353517</v>
      </c>
      <c r="E26" s="16" t="s">
        <v>56</v>
      </c>
      <c r="F26" s="16" t="s">
        <v>57</v>
      </c>
      <c r="G26" s="16" t="s">
        <v>30</v>
      </c>
      <c r="H26" s="16" t="s">
        <v>58</v>
      </c>
      <c r="I26" s="16" t="s">
        <v>32</v>
      </c>
      <c r="J26" s="16" t="s">
        <v>227</v>
      </c>
      <c r="K26" s="16">
        <v>160238</v>
      </c>
      <c r="L26" s="16" t="s">
        <v>228</v>
      </c>
      <c r="M26" s="16">
        <v>52000</v>
      </c>
      <c r="N26" s="16" t="s">
        <v>61</v>
      </c>
      <c r="O26" s="16">
        <v>52121</v>
      </c>
      <c r="P26" s="16" t="s">
        <v>208</v>
      </c>
      <c r="Q26" s="16" t="s">
        <v>53</v>
      </c>
      <c r="R26" s="16" t="s">
        <v>63</v>
      </c>
      <c r="S26" s="20">
        <v>9.33</v>
      </c>
    </row>
    <row r="27" spans="1:19" x14ac:dyDescent="0.2">
      <c r="A27" s="16" t="s">
        <v>256</v>
      </c>
      <c r="B27" s="16" t="s">
        <v>257</v>
      </c>
      <c r="C27" s="16" t="s">
        <v>27</v>
      </c>
      <c r="D27" s="16">
        <v>353517</v>
      </c>
      <c r="E27" s="16" t="s">
        <v>56</v>
      </c>
      <c r="F27" s="16" t="s">
        <v>57</v>
      </c>
      <c r="G27" s="16" t="s">
        <v>30</v>
      </c>
      <c r="H27" s="16" t="s">
        <v>258</v>
      </c>
      <c r="I27" s="16" t="s">
        <v>32</v>
      </c>
      <c r="J27" s="16" t="s">
        <v>259</v>
      </c>
      <c r="K27" s="16">
        <v>160521</v>
      </c>
      <c r="L27" s="16" t="s">
        <v>260</v>
      </c>
      <c r="M27" s="16">
        <v>52000</v>
      </c>
      <c r="N27" s="16" t="s">
        <v>61</v>
      </c>
      <c r="O27" s="16">
        <v>52121</v>
      </c>
      <c r="P27" s="16" t="s">
        <v>208</v>
      </c>
      <c r="Q27" s="16" t="s">
        <v>159</v>
      </c>
      <c r="R27" s="16" t="s">
        <v>74</v>
      </c>
      <c r="S27" s="20">
        <v>210</v>
      </c>
    </row>
    <row r="28" spans="1:19" x14ac:dyDescent="0.2">
      <c r="A28" s="16" t="s">
        <v>235</v>
      </c>
      <c r="B28" s="16" t="s">
        <v>236</v>
      </c>
      <c r="C28" s="16" t="s">
        <v>27</v>
      </c>
      <c r="D28" s="16">
        <v>376370</v>
      </c>
      <c r="E28" s="16" t="s">
        <v>237</v>
      </c>
      <c r="F28" s="16" t="s">
        <v>238</v>
      </c>
      <c r="G28" s="16" t="s">
        <v>30</v>
      </c>
      <c r="H28" s="16" t="s">
        <v>126</v>
      </c>
      <c r="I28" s="16" t="s">
        <v>32</v>
      </c>
      <c r="J28" s="16" t="s">
        <v>239</v>
      </c>
      <c r="K28" s="16">
        <v>160344</v>
      </c>
      <c r="L28" s="16" t="s">
        <v>240</v>
      </c>
      <c r="M28" s="16">
        <v>52000</v>
      </c>
      <c r="N28" s="16" t="s">
        <v>61</v>
      </c>
      <c r="O28" s="16">
        <v>52121</v>
      </c>
      <c r="P28" s="16" t="s">
        <v>208</v>
      </c>
      <c r="Q28" s="16" t="s">
        <v>191</v>
      </c>
      <c r="R28" s="16" t="s">
        <v>37</v>
      </c>
      <c r="S28" s="20">
        <v>34.81</v>
      </c>
    </row>
    <row r="29" spans="1:19" x14ac:dyDescent="0.2">
      <c r="A29" s="16" t="s">
        <v>170</v>
      </c>
      <c r="B29" s="16" t="s">
        <v>171</v>
      </c>
      <c r="C29" s="16" t="s">
        <v>27</v>
      </c>
      <c r="D29" s="16">
        <v>381508</v>
      </c>
      <c r="E29" s="16" t="s">
        <v>172</v>
      </c>
      <c r="F29" s="16" t="s">
        <v>173</v>
      </c>
      <c r="G29" s="16" t="s">
        <v>30</v>
      </c>
      <c r="H29" s="16" t="s">
        <v>99</v>
      </c>
      <c r="I29" s="16" t="s">
        <v>32</v>
      </c>
      <c r="J29" s="16" t="s">
        <v>174</v>
      </c>
      <c r="K29" s="16">
        <v>158197</v>
      </c>
      <c r="L29" s="16" t="s">
        <v>175</v>
      </c>
      <c r="M29" s="16">
        <v>26000</v>
      </c>
      <c r="N29" s="16" t="s">
        <v>81</v>
      </c>
      <c r="O29" s="16">
        <v>26252</v>
      </c>
      <c r="P29" s="16" t="s">
        <v>176</v>
      </c>
      <c r="Q29" s="16" t="s">
        <v>177</v>
      </c>
      <c r="R29" s="16" t="s">
        <v>178</v>
      </c>
      <c r="S29" s="20">
        <v>10.85</v>
      </c>
    </row>
    <row r="30" spans="1:19" x14ac:dyDescent="0.2">
      <c r="A30" s="16" t="s">
        <v>186</v>
      </c>
      <c r="B30" s="16" t="s">
        <v>187</v>
      </c>
      <c r="C30" s="16" t="s">
        <v>27</v>
      </c>
      <c r="D30" s="16">
        <v>381508</v>
      </c>
      <c r="E30" s="16" t="s">
        <v>172</v>
      </c>
      <c r="F30" s="16" t="s">
        <v>173</v>
      </c>
      <c r="G30" s="16" t="s">
        <v>30</v>
      </c>
      <c r="H30" s="16" t="s">
        <v>99</v>
      </c>
      <c r="I30" s="16" t="s">
        <v>32</v>
      </c>
      <c r="J30" s="16" t="s">
        <v>188</v>
      </c>
      <c r="K30" s="16">
        <v>158370</v>
      </c>
      <c r="L30" s="16" t="s">
        <v>189</v>
      </c>
      <c r="M30" s="16">
        <v>26000</v>
      </c>
      <c r="N30" s="16" t="s">
        <v>81</v>
      </c>
      <c r="O30" s="16">
        <v>26435</v>
      </c>
      <c r="P30" s="16" t="s">
        <v>190</v>
      </c>
      <c r="Q30" s="16" t="s">
        <v>191</v>
      </c>
      <c r="R30" s="16" t="s">
        <v>37</v>
      </c>
      <c r="S30" s="20">
        <v>10.79</v>
      </c>
    </row>
    <row r="31" spans="1:19" x14ac:dyDescent="0.2">
      <c r="A31" s="16" t="s">
        <v>199</v>
      </c>
      <c r="B31" s="16" t="s">
        <v>200</v>
      </c>
      <c r="C31" s="16" t="s">
        <v>27</v>
      </c>
      <c r="D31" s="16">
        <v>381508</v>
      </c>
      <c r="E31" s="16" t="s">
        <v>172</v>
      </c>
      <c r="F31" s="16" t="s">
        <v>173</v>
      </c>
      <c r="G31" s="16" t="s">
        <v>131</v>
      </c>
      <c r="H31" s="16" t="s">
        <v>132</v>
      </c>
      <c r="I31" s="16" t="s">
        <v>32</v>
      </c>
      <c r="J31" s="16" t="s">
        <v>133</v>
      </c>
      <c r="K31" s="16">
        <v>158516</v>
      </c>
      <c r="L31" s="16" t="s">
        <v>201</v>
      </c>
      <c r="M31" s="16">
        <v>26000</v>
      </c>
      <c r="N31" s="16" t="s">
        <v>81</v>
      </c>
      <c r="O31" s="16">
        <v>26438</v>
      </c>
      <c r="P31" s="16" t="s">
        <v>202</v>
      </c>
      <c r="Q31" s="16" t="s">
        <v>94</v>
      </c>
      <c r="R31" s="16" t="s">
        <v>74</v>
      </c>
      <c r="S31" s="20">
        <v>9</v>
      </c>
    </row>
    <row r="32" spans="1:19" x14ac:dyDescent="0.2">
      <c r="A32" s="16" t="s">
        <v>247</v>
      </c>
      <c r="B32" s="16" t="s">
        <v>248</v>
      </c>
      <c r="C32" s="16" t="s">
        <v>27</v>
      </c>
      <c r="D32" s="16">
        <v>381508</v>
      </c>
      <c r="E32" s="16" t="s">
        <v>172</v>
      </c>
      <c r="F32" s="16" t="s">
        <v>173</v>
      </c>
      <c r="G32" s="16" t="s">
        <v>30</v>
      </c>
      <c r="H32" s="16" t="s">
        <v>249</v>
      </c>
      <c r="I32" s="16" t="s">
        <v>32</v>
      </c>
      <c r="J32" s="16" t="s">
        <v>250</v>
      </c>
      <c r="K32" s="16">
        <v>160430</v>
      </c>
      <c r="L32" s="16" t="s">
        <v>251</v>
      </c>
      <c r="M32" s="16">
        <v>52000</v>
      </c>
      <c r="N32" s="16" t="s">
        <v>61</v>
      </c>
      <c r="O32" s="16">
        <v>52121</v>
      </c>
      <c r="P32" s="16" t="s">
        <v>208</v>
      </c>
      <c r="Q32" s="16" t="s">
        <v>71</v>
      </c>
      <c r="R32" s="16" t="s">
        <v>178</v>
      </c>
      <c r="S32" s="20">
        <v>12.42</v>
      </c>
    </row>
    <row r="33" spans="1:19" x14ac:dyDescent="0.2">
      <c r="A33" s="16" t="s">
        <v>316</v>
      </c>
      <c r="B33" s="16" t="s">
        <v>317</v>
      </c>
      <c r="C33" s="16" t="s">
        <v>27</v>
      </c>
      <c r="D33" s="16">
        <v>381508</v>
      </c>
      <c r="E33" s="16" t="s">
        <v>172</v>
      </c>
      <c r="F33" s="16" t="s">
        <v>173</v>
      </c>
      <c r="G33" s="16" t="s">
        <v>131</v>
      </c>
      <c r="H33" s="16" t="s">
        <v>99</v>
      </c>
      <c r="I33" s="16" t="s">
        <v>32</v>
      </c>
      <c r="J33" s="16" t="s">
        <v>318</v>
      </c>
      <c r="K33" s="16">
        <v>927495</v>
      </c>
      <c r="L33" s="16" t="s">
        <v>319</v>
      </c>
      <c r="M33" s="16">
        <v>99900</v>
      </c>
      <c r="N33" s="16" t="s">
        <v>313</v>
      </c>
      <c r="O33" s="16">
        <v>93420</v>
      </c>
      <c r="P33" s="16" t="s">
        <v>314</v>
      </c>
      <c r="Q33" s="16" t="s">
        <v>36</v>
      </c>
      <c r="R33" s="16" t="s">
        <v>74</v>
      </c>
      <c r="S33" s="20">
        <v>11.38</v>
      </c>
    </row>
    <row r="34" spans="1:19" x14ac:dyDescent="0.2">
      <c r="A34" s="16" t="s">
        <v>326</v>
      </c>
      <c r="B34" s="16" t="s">
        <v>327</v>
      </c>
      <c r="C34" s="16" t="s">
        <v>27</v>
      </c>
      <c r="D34" s="16">
        <v>381508</v>
      </c>
      <c r="E34" s="16" t="s">
        <v>172</v>
      </c>
      <c r="F34" s="16" t="s">
        <v>173</v>
      </c>
      <c r="G34" s="16" t="s">
        <v>30</v>
      </c>
      <c r="H34" s="16" t="s">
        <v>328</v>
      </c>
      <c r="I34" s="16" t="s">
        <v>32</v>
      </c>
      <c r="J34" s="16" t="s">
        <v>329</v>
      </c>
      <c r="K34" s="16">
        <v>988989</v>
      </c>
      <c r="L34" s="16" t="s">
        <v>330</v>
      </c>
      <c r="M34" s="16">
        <v>99900</v>
      </c>
      <c r="N34" s="16" t="s">
        <v>313</v>
      </c>
      <c r="O34" s="16">
        <v>97220</v>
      </c>
      <c r="P34" s="16" t="s">
        <v>331</v>
      </c>
      <c r="Q34" s="16" t="s">
        <v>198</v>
      </c>
      <c r="R34" s="16" t="s">
        <v>74</v>
      </c>
      <c r="S34" s="20">
        <v>11.8</v>
      </c>
    </row>
    <row r="35" spans="1:19" x14ac:dyDescent="0.2">
      <c r="A35" s="16" t="s">
        <v>25</v>
      </c>
      <c r="B35" s="16" t="s">
        <v>26</v>
      </c>
      <c r="C35" s="16" t="s">
        <v>27</v>
      </c>
      <c r="D35" s="16">
        <v>392302</v>
      </c>
      <c r="E35" s="16" t="s">
        <v>28</v>
      </c>
      <c r="F35" s="16" t="s">
        <v>29</v>
      </c>
      <c r="G35" s="16" t="s">
        <v>30</v>
      </c>
      <c r="H35" s="16" t="s">
        <v>31</v>
      </c>
      <c r="I35" s="16" t="s">
        <v>32</v>
      </c>
      <c r="J35" s="16" t="s">
        <v>33</v>
      </c>
      <c r="K35" s="16">
        <v>70004</v>
      </c>
      <c r="L35" s="16" t="s">
        <v>34</v>
      </c>
      <c r="M35" s="16">
        <v>14000</v>
      </c>
      <c r="N35" s="16" t="s">
        <v>35</v>
      </c>
      <c r="O35" s="16">
        <v>14000</v>
      </c>
      <c r="P35" s="16" t="s">
        <v>35</v>
      </c>
      <c r="Q35" s="16" t="s">
        <v>36</v>
      </c>
      <c r="R35" s="16" t="s">
        <v>37</v>
      </c>
      <c r="S35" s="20">
        <v>59</v>
      </c>
    </row>
    <row r="36" spans="1:19" x14ac:dyDescent="0.2">
      <c r="A36" s="16" t="s">
        <v>38</v>
      </c>
      <c r="B36" s="16" t="s">
        <v>39</v>
      </c>
      <c r="C36" s="16" t="s">
        <v>27</v>
      </c>
      <c r="D36" s="16">
        <v>392302</v>
      </c>
      <c r="E36" s="16" t="s">
        <v>28</v>
      </c>
      <c r="F36" s="16" t="s">
        <v>29</v>
      </c>
      <c r="G36" s="16" t="s">
        <v>40</v>
      </c>
      <c r="H36" s="16" t="s">
        <v>41</v>
      </c>
      <c r="I36" s="16" t="s">
        <v>32</v>
      </c>
      <c r="J36" s="16" t="s">
        <v>42</v>
      </c>
      <c r="K36" s="16">
        <v>70027</v>
      </c>
      <c r="L36" s="16" t="s">
        <v>43</v>
      </c>
      <c r="M36" s="16">
        <v>14000</v>
      </c>
      <c r="N36" s="16" t="s">
        <v>35</v>
      </c>
      <c r="O36" s="16">
        <v>14000</v>
      </c>
      <c r="P36" s="16" t="s">
        <v>35</v>
      </c>
      <c r="Q36" s="16" t="s">
        <v>44</v>
      </c>
      <c r="R36" s="16" t="s">
        <v>37</v>
      </c>
      <c r="S36" s="20">
        <v>27</v>
      </c>
    </row>
    <row r="37" spans="1:19" x14ac:dyDescent="0.2">
      <c r="A37" s="16" t="s">
        <v>45</v>
      </c>
      <c r="B37" s="16" t="s">
        <v>46</v>
      </c>
      <c r="C37" s="16" t="s">
        <v>47</v>
      </c>
      <c r="D37" s="16">
        <v>392302</v>
      </c>
      <c r="E37" s="16" t="s">
        <v>28</v>
      </c>
      <c r="F37" s="16" t="s">
        <v>29</v>
      </c>
      <c r="G37" s="16" t="s">
        <v>40</v>
      </c>
      <c r="H37" s="16" t="s">
        <v>48</v>
      </c>
      <c r="I37" s="16" t="s">
        <v>32</v>
      </c>
      <c r="J37" s="16" t="s">
        <v>49</v>
      </c>
      <c r="K37" s="16">
        <v>113602</v>
      </c>
      <c r="L37" s="16" t="s">
        <v>50</v>
      </c>
      <c r="M37" s="16">
        <v>20000</v>
      </c>
      <c r="N37" s="16" t="s">
        <v>51</v>
      </c>
      <c r="O37" s="16">
        <v>25206</v>
      </c>
      <c r="P37" s="16" t="s">
        <v>52</v>
      </c>
      <c r="Q37" s="16" t="s">
        <v>53</v>
      </c>
      <c r="R37" s="16" t="s">
        <v>37</v>
      </c>
      <c r="S37" s="20">
        <v>56</v>
      </c>
    </row>
    <row r="38" spans="1:19" x14ac:dyDescent="0.2">
      <c r="A38" s="16" t="s">
        <v>75</v>
      </c>
      <c r="B38" s="16" t="s">
        <v>76</v>
      </c>
      <c r="C38" s="16" t="s">
        <v>27</v>
      </c>
      <c r="D38" s="16">
        <v>392302</v>
      </c>
      <c r="E38" s="16" t="s">
        <v>28</v>
      </c>
      <c r="F38" s="16" t="s">
        <v>29</v>
      </c>
      <c r="G38" s="16" t="s">
        <v>77</v>
      </c>
      <c r="H38" s="16" t="s">
        <v>78</v>
      </c>
      <c r="I38" s="16" t="s">
        <v>32</v>
      </c>
      <c r="J38" s="16" t="s">
        <v>79</v>
      </c>
      <c r="K38" s="16">
        <v>151895</v>
      </c>
      <c r="L38" s="16" t="s">
        <v>80</v>
      </c>
      <c r="M38" s="16">
        <v>26000</v>
      </c>
      <c r="N38" s="16" t="s">
        <v>81</v>
      </c>
      <c r="O38" s="16">
        <v>26436</v>
      </c>
      <c r="P38" s="16" t="s">
        <v>82</v>
      </c>
      <c r="Q38" s="16" t="s">
        <v>71</v>
      </c>
      <c r="R38" s="16" t="s">
        <v>37</v>
      </c>
      <c r="S38" s="20">
        <v>169.95</v>
      </c>
    </row>
    <row r="39" spans="1:19" x14ac:dyDescent="0.2">
      <c r="A39" s="16" t="s">
        <v>83</v>
      </c>
      <c r="B39" s="16" t="s">
        <v>84</v>
      </c>
      <c r="C39" s="16" t="s">
        <v>27</v>
      </c>
      <c r="D39" s="16">
        <v>392302</v>
      </c>
      <c r="E39" s="16" t="s">
        <v>28</v>
      </c>
      <c r="F39" s="16" t="s">
        <v>29</v>
      </c>
      <c r="G39" s="16" t="s">
        <v>85</v>
      </c>
      <c r="H39" s="16" t="s">
        <v>86</v>
      </c>
      <c r="I39" s="16" t="s">
        <v>32</v>
      </c>
      <c r="J39" s="16" t="s">
        <v>49</v>
      </c>
      <c r="K39" s="16">
        <v>152005</v>
      </c>
      <c r="L39" s="16" t="s">
        <v>87</v>
      </c>
      <c r="M39" s="16">
        <v>26000</v>
      </c>
      <c r="N39" s="16" t="s">
        <v>81</v>
      </c>
      <c r="O39" s="16">
        <v>26000</v>
      </c>
      <c r="P39" s="16" t="s">
        <v>81</v>
      </c>
      <c r="Q39" s="16" t="s">
        <v>53</v>
      </c>
      <c r="R39" s="16" t="s">
        <v>37</v>
      </c>
      <c r="S39" s="20">
        <v>23.51</v>
      </c>
    </row>
    <row r="40" spans="1:19" x14ac:dyDescent="0.2">
      <c r="A40" s="16" t="s">
        <v>88</v>
      </c>
      <c r="B40" s="16" t="s">
        <v>89</v>
      </c>
      <c r="C40" s="16" t="s">
        <v>27</v>
      </c>
      <c r="D40" s="16">
        <v>392302</v>
      </c>
      <c r="E40" s="16" t="s">
        <v>28</v>
      </c>
      <c r="F40" s="16" t="s">
        <v>29</v>
      </c>
      <c r="G40" s="16" t="s">
        <v>77</v>
      </c>
      <c r="H40" s="16" t="s">
        <v>90</v>
      </c>
      <c r="I40" s="16" t="s">
        <v>32</v>
      </c>
      <c r="J40" s="16" t="s">
        <v>91</v>
      </c>
      <c r="K40" s="16">
        <v>152290</v>
      </c>
      <c r="L40" s="16" t="s">
        <v>92</v>
      </c>
      <c r="M40" s="16">
        <v>26000</v>
      </c>
      <c r="N40" s="16" t="s">
        <v>81</v>
      </c>
      <c r="O40" s="16">
        <v>26422</v>
      </c>
      <c r="P40" s="16" t="s">
        <v>93</v>
      </c>
      <c r="Q40" s="16" t="s">
        <v>94</v>
      </c>
      <c r="R40" s="16" t="s">
        <v>37</v>
      </c>
      <c r="S40" s="20">
        <v>93</v>
      </c>
    </row>
    <row r="41" spans="1:19" x14ac:dyDescent="0.2">
      <c r="A41" s="16" t="s">
        <v>104</v>
      </c>
      <c r="B41" s="16" t="s">
        <v>105</v>
      </c>
      <c r="C41" s="16" t="s">
        <v>27</v>
      </c>
      <c r="D41" s="16">
        <v>392302</v>
      </c>
      <c r="E41" s="16" t="s">
        <v>28</v>
      </c>
      <c r="F41" s="16" t="s">
        <v>29</v>
      </c>
      <c r="G41" s="16" t="s">
        <v>85</v>
      </c>
      <c r="H41" s="16" t="s">
        <v>31</v>
      </c>
      <c r="I41" s="16" t="s">
        <v>32</v>
      </c>
      <c r="J41" s="16" t="s">
        <v>106</v>
      </c>
      <c r="K41" s="16">
        <v>153114</v>
      </c>
      <c r="L41" s="16" t="s">
        <v>107</v>
      </c>
      <c r="M41" s="16">
        <v>26000</v>
      </c>
      <c r="N41" s="16" t="s">
        <v>81</v>
      </c>
      <c r="O41" s="16">
        <v>26244</v>
      </c>
      <c r="P41" s="16" t="s">
        <v>108</v>
      </c>
      <c r="Q41" s="16" t="s">
        <v>71</v>
      </c>
      <c r="R41" s="16" t="s">
        <v>63</v>
      </c>
      <c r="S41" s="20">
        <v>24.33</v>
      </c>
    </row>
    <row r="42" spans="1:19" x14ac:dyDescent="0.2">
      <c r="A42" s="16" t="s">
        <v>115</v>
      </c>
      <c r="B42" s="16" t="s">
        <v>116</v>
      </c>
      <c r="C42" s="16" t="s">
        <v>47</v>
      </c>
      <c r="D42" s="16">
        <v>392302</v>
      </c>
      <c r="E42" s="16" t="s">
        <v>28</v>
      </c>
      <c r="F42" s="16" t="s">
        <v>29</v>
      </c>
      <c r="G42" s="16" t="s">
        <v>40</v>
      </c>
      <c r="H42" s="16" t="s">
        <v>117</v>
      </c>
      <c r="I42" s="16" t="s">
        <v>32</v>
      </c>
      <c r="J42" s="16" t="s">
        <v>118</v>
      </c>
      <c r="K42" s="16">
        <v>153285</v>
      </c>
      <c r="L42" s="16" t="s">
        <v>119</v>
      </c>
      <c r="M42" s="16">
        <v>26000</v>
      </c>
      <c r="N42" s="16" t="s">
        <v>81</v>
      </c>
      <c r="O42" s="16">
        <v>26238</v>
      </c>
      <c r="P42" s="16" t="s">
        <v>120</v>
      </c>
      <c r="Q42" s="16" t="s">
        <v>121</v>
      </c>
      <c r="R42" s="16" t="s">
        <v>37</v>
      </c>
      <c r="S42" s="20">
        <v>50</v>
      </c>
    </row>
    <row r="43" spans="1:19" x14ac:dyDescent="0.2">
      <c r="A43" s="16" t="s">
        <v>137</v>
      </c>
      <c r="B43" s="16" t="s">
        <v>138</v>
      </c>
      <c r="C43" s="16" t="s">
        <v>27</v>
      </c>
      <c r="D43" s="16">
        <v>392302</v>
      </c>
      <c r="E43" s="16" t="s">
        <v>28</v>
      </c>
      <c r="F43" s="16" t="s">
        <v>29</v>
      </c>
      <c r="G43" s="16" t="s">
        <v>85</v>
      </c>
      <c r="H43" s="16" t="s">
        <v>139</v>
      </c>
      <c r="I43" s="16" t="s">
        <v>32</v>
      </c>
      <c r="J43" s="16" t="s">
        <v>140</v>
      </c>
      <c r="K43" s="16">
        <v>154849</v>
      </c>
      <c r="L43" s="16" t="s">
        <v>141</v>
      </c>
      <c r="M43" s="16">
        <v>26000</v>
      </c>
      <c r="N43" s="16" t="s">
        <v>81</v>
      </c>
      <c r="O43" s="16">
        <v>26418</v>
      </c>
      <c r="P43" s="16" t="s">
        <v>142</v>
      </c>
      <c r="Q43" s="16" t="s">
        <v>143</v>
      </c>
      <c r="R43" s="16" t="s">
        <v>37</v>
      </c>
      <c r="S43" s="20">
        <v>39</v>
      </c>
    </row>
    <row r="44" spans="1:19" x14ac:dyDescent="0.2">
      <c r="A44" s="16" t="s">
        <v>148</v>
      </c>
      <c r="B44" s="16" t="s">
        <v>149</v>
      </c>
      <c r="C44" s="16" t="s">
        <v>47</v>
      </c>
      <c r="D44" s="16">
        <v>392302</v>
      </c>
      <c r="E44" s="16" t="s">
        <v>28</v>
      </c>
      <c r="F44" s="16" t="s">
        <v>29</v>
      </c>
      <c r="G44" s="16" t="s">
        <v>40</v>
      </c>
      <c r="H44" s="16" t="s">
        <v>150</v>
      </c>
      <c r="I44" s="16" t="s">
        <v>32</v>
      </c>
      <c r="J44" s="16" t="s">
        <v>151</v>
      </c>
      <c r="K44" s="16">
        <v>156687</v>
      </c>
      <c r="L44" s="16" t="s">
        <v>152</v>
      </c>
      <c r="M44" s="16">
        <v>26000</v>
      </c>
      <c r="N44" s="16" t="s">
        <v>81</v>
      </c>
      <c r="O44" s="16">
        <v>26456</v>
      </c>
      <c r="P44" s="16" t="s">
        <v>152</v>
      </c>
      <c r="Q44" s="16" t="s">
        <v>143</v>
      </c>
      <c r="R44" s="16" t="s">
        <v>37</v>
      </c>
      <c r="S44" s="20">
        <v>23</v>
      </c>
    </row>
    <row r="45" spans="1:19" x14ac:dyDescent="0.2">
      <c r="A45" s="16" t="s">
        <v>153</v>
      </c>
      <c r="B45" s="16" t="s">
        <v>154</v>
      </c>
      <c r="C45" s="16" t="s">
        <v>47</v>
      </c>
      <c r="D45" s="16">
        <v>392302</v>
      </c>
      <c r="E45" s="16" t="s">
        <v>28</v>
      </c>
      <c r="F45" s="16" t="s">
        <v>29</v>
      </c>
      <c r="G45" s="16" t="s">
        <v>77</v>
      </c>
      <c r="H45" s="16" t="s">
        <v>155</v>
      </c>
      <c r="I45" s="16" t="s">
        <v>32</v>
      </c>
      <c r="J45" s="16" t="s">
        <v>156</v>
      </c>
      <c r="K45" s="16">
        <v>158132</v>
      </c>
      <c r="L45" s="16" t="s">
        <v>157</v>
      </c>
      <c r="M45" s="16">
        <v>26000</v>
      </c>
      <c r="N45" s="16" t="s">
        <v>81</v>
      </c>
      <c r="O45" s="16">
        <v>26415</v>
      </c>
      <c r="P45" s="16" t="s">
        <v>158</v>
      </c>
      <c r="Q45" s="16" t="s">
        <v>159</v>
      </c>
      <c r="R45" s="16" t="s">
        <v>37</v>
      </c>
      <c r="S45" s="20">
        <v>169</v>
      </c>
    </row>
    <row r="46" spans="1:19" x14ac:dyDescent="0.2">
      <c r="A46" s="16" t="s">
        <v>160</v>
      </c>
      <c r="B46" s="16" t="s">
        <v>161</v>
      </c>
      <c r="C46" s="16" t="s">
        <v>27</v>
      </c>
      <c r="D46" s="16">
        <v>392302</v>
      </c>
      <c r="E46" s="16" t="s">
        <v>28</v>
      </c>
      <c r="F46" s="16" t="s">
        <v>29</v>
      </c>
      <c r="G46" s="16" t="s">
        <v>85</v>
      </c>
      <c r="H46" s="16" t="s">
        <v>162</v>
      </c>
      <c r="I46" s="16" t="s">
        <v>32</v>
      </c>
      <c r="J46" s="16" t="s">
        <v>163</v>
      </c>
      <c r="K46" s="16">
        <v>158148</v>
      </c>
      <c r="L46" s="16" t="s">
        <v>164</v>
      </c>
      <c r="M46" s="16">
        <v>26000</v>
      </c>
      <c r="N46" s="16" t="s">
        <v>81</v>
      </c>
      <c r="O46" s="16">
        <v>26421</v>
      </c>
      <c r="P46" s="16" t="s">
        <v>165</v>
      </c>
      <c r="Q46" s="16" t="s">
        <v>166</v>
      </c>
      <c r="R46" s="16" t="s">
        <v>37</v>
      </c>
      <c r="S46" s="20">
        <v>4.29</v>
      </c>
    </row>
    <row r="47" spans="1:19" x14ac:dyDescent="0.2">
      <c r="A47" s="16" t="s">
        <v>160</v>
      </c>
      <c r="B47" s="16" t="s">
        <v>167</v>
      </c>
      <c r="C47" s="16" t="s">
        <v>27</v>
      </c>
      <c r="D47" s="16">
        <v>392302</v>
      </c>
      <c r="E47" s="16" t="s">
        <v>28</v>
      </c>
      <c r="F47" s="16" t="s">
        <v>29</v>
      </c>
      <c r="G47" s="16" t="s">
        <v>77</v>
      </c>
      <c r="H47" s="16" t="s">
        <v>168</v>
      </c>
      <c r="I47" s="16" t="s">
        <v>32</v>
      </c>
      <c r="J47" s="16" t="s">
        <v>169</v>
      </c>
      <c r="K47" s="16">
        <v>158148</v>
      </c>
      <c r="L47" s="16" t="s">
        <v>164</v>
      </c>
      <c r="M47" s="16">
        <v>26000</v>
      </c>
      <c r="N47" s="16" t="s">
        <v>81</v>
      </c>
      <c r="O47" s="16">
        <v>26421</v>
      </c>
      <c r="P47" s="16" t="s">
        <v>165</v>
      </c>
      <c r="Q47" s="16" t="s">
        <v>166</v>
      </c>
      <c r="R47" s="16" t="s">
        <v>37</v>
      </c>
      <c r="S47" s="20">
        <v>113.9</v>
      </c>
    </row>
    <row r="48" spans="1:19" x14ac:dyDescent="0.2">
      <c r="A48" s="16" t="s">
        <v>203</v>
      </c>
      <c r="B48" s="16" t="s">
        <v>204</v>
      </c>
      <c r="C48" s="16" t="s">
        <v>47</v>
      </c>
      <c r="D48" s="16">
        <v>392302</v>
      </c>
      <c r="E48" s="16" t="s">
        <v>28</v>
      </c>
      <c r="F48" s="16" t="s">
        <v>29</v>
      </c>
      <c r="G48" s="16" t="s">
        <v>85</v>
      </c>
      <c r="H48" s="16" t="s">
        <v>205</v>
      </c>
      <c r="I48" s="16" t="s">
        <v>32</v>
      </c>
      <c r="J48" s="16" t="s">
        <v>206</v>
      </c>
      <c r="K48" s="16">
        <v>160098</v>
      </c>
      <c r="L48" s="16" t="s">
        <v>207</v>
      </c>
      <c r="M48" s="16">
        <v>52000</v>
      </c>
      <c r="N48" s="16" t="s">
        <v>61</v>
      </c>
      <c r="O48" s="16">
        <v>52121</v>
      </c>
      <c r="P48" s="16" t="s">
        <v>208</v>
      </c>
      <c r="Q48" s="16" t="s">
        <v>209</v>
      </c>
      <c r="R48" s="16" t="s">
        <v>37</v>
      </c>
      <c r="S48" s="20">
        <v>7.12</v>
      </c>
    </row>
    <row r="49" spans="1:19" x14ac:dyDescent="0.2">
      <c r="A49" s="16" t="s">
        <v>210</v>
      </c>
      <c r="B49" s="16" t="s">
        <v>211</v>
      </c>
      <c r="C49" s="16" t="s">
        <v>27</v>
      </c>
      <c r="D49" s="16">
        <v>392302</v>
      </c>
      <c r="E49" s="16" t="s">
        <v>28</v>
      </c>
      <c r="F49" s="16" t="s">
        <v>29</v>
      </c>
      <c r="G49" s="16" t="s">
        <v>85</v>
      </c>
      <c r="H49" s="16" t="s">
        <v>31</v>
      </c>
      <c r="I49" s="16" t="s">
        <v>32</v>
      </c>
      <c r="J49" s="16" t="s">
        <v>212</v>
      </c>
      <c r="K49" s="16">
        <v>160137</v>
      </c>
      <c r="L49" s="16" t="s">
        <v>213</v>
      </c>
      <c r="M49" s="16">
        <v>52000</v>
      </c>
      <c r="N49" s="16" t="s">
        <v>61</v>
      </c>
      <c r="O49" s="16">
        <v>52121</v>
      </c>
      <c r="P49" s="16" t="s">
        <v>208</v>
      </c>
      <c r="Q49" s="16" t="s">
        <v>214</v>
      </c>
      <c r="R49" s="16" t="s">
        <v>74</v>
      </c>
      <c r="S49" s="20">
        <v>35</v>
      </c>
    </row>
    <row r="50" spans="1:19" x14ac:dyDescent="0.2">
      <c r="A50" s="16" t="s">
        <v>219</v>
      </c>
      <c r="B50" s="16" t="s">
        <v>220</v>
      </c>
      <c r="C50" s="16" t="s">
        <v>27</v>
      </c>
      <c r="D50" s="16">
        <v>392302</v>
      </c>
      <c r="E50" s="16" t="s">
        <v>28</v>
      </c>
      <c r="F50" s="16" t="s">
        <v>29</v>
      </c>
      <c r="G50" s="16" t="s">
        <v>40</v>
      </c>
      <c r="H50" s="16" t="s">
        <v>221</v>
      </c>
      <c r="I50" s="16" t="s">
        <v>32</v>
      </c>
      <c r="J50" s="16" t="s">
        <v>222</v>
      </c>
      <c r="K50" s="16">
        <v>160204</v>
      </c>
      <c r="L50" s="16" t="s">
        <v>223</v>
      </c>
      <c r="M50" s="16">
        <v>52000</v>
      </c>
      <c r="N50" s="16" t="s">
        <v>61</v>
      </c>
      <c r="O50" s="16">
        <v>52121</v>
      </c>
      <c r="P50" s="16" t="s">
        <v>208</v>
      </c>
      <c r="Q50" s="16" t="s">
        <v>224</v>
      </c>
      <c r="R50" s="16" t="s">
        <v>37</v>
      </c>
      <c r="S50" s="20">
        <v>1.36</v>
      </c>
    </row>
    <row r="51" spans="1:19" x14ac:dyDescent="0.2">
      <c r="A51" s="16" t="s">
        <v>229</v>
      </c>
      <c r="B51" s="16" t="s">
        <v>230</v>
      </c>
      <c r="C51" s="16" t="s">
        <v>27</v>
      </c>
      <c r="D51" s="16">
        <v>392302</v>
      </c>
      <c r="E51" s="16" t="s">
        <v>28</v>
      </c>
      <c r="F51" s="16" t="s">
        <v>29</v>
      </c>
      <c r="G51" s="16" t="s">
        <v>30</v>
      </c>
      <c r="H51" s="16" t="s">
        <v>231</v>
      </c>
      <c r="I51" s="16" t="s">
        <v>32</v>
      </c>
      <c r="J51" s="16" t="s">
        <v>232</v>
      </c>
      <c r="K51" s="16">
        <v>160322</v>
      </c>
      <c r="L51" s="16" t="s">
        <v>233</v>
      </c>
      <c r="M51" s="16">
        <v>52000</v>
      </c>
      <c r="N51" s="16" t="s">
        <v>61</v>
      </c>
      <c r="O51" s="16">
        <v>52121</v>
      </c>
      <c r="P51" s="16" t="s">
        <v>208</v>
      </c>
      <c r="Q51" s="16" t="s">
        <v>53</v>
      </c>
      <c r="R51" s="16" t="s">
        <v>234</v>
      </c>
      <c r="S51" s="20">
        <v>42</v>
      </c>
    </row>
    <row r="52" spans="1:19" x14ac:dyDescent="0.2">
      <c r="A52" s="16" t="s">
        <v>252</v>
      </c>
      <c r="B52" s="16" t="s">
        <v>253</v>
      </c>
      <c r="C52" s="16" t="s">
        <v>27</v>
      </c>
      <c r="D52" s="16">
        <v>392302</v>
      </c>
      <c r="E52" s="16" t="s">
        <v>28</v>
      </c>
      <c r="F52" s="16" t="s">
        <v>29</v>
      </c>
      <c r="G52" s="16" t="s">
        <v>40</v>
      </c>
      <c r="H52" s="16" t="s">
        <v>41</v>
      </c>
      <c r="I52" s="16" t="s">
        <v>32</v>
      </c>
      <c r="J52" s="16" t="s">
        <v>42</v>
      </c>
      <c r="K52" s="16">
        <v>160479</v>
      </c>
      <c r="L52" s="16" t="s">
        <v>254</v>
      </c>
      <c r="M52" s="16">
        <v>52000</v>
      </c>
      <c r="N52" s="16" t="s">
        <v>61</v>
      </c>
      <c r="O52" s="16">
        <v>52121</v>
      </c>
      <c r="P52" s="16" t="s">
        <v>208</v>
      </c>
      <c r="Q52" s="16" t="s">
        <v>209</v>
      </c>
      <c r="R52" s="16" t="s">
        <v>37</v>
      </c>
      <c r="S52" s="20">
        <v>18.809999999999999</v>
      </c>
    </row>
    <row r="53" spans="1:19" x14ac:dyDescent="0.2">
      <c r="A53" s="16" t="s">
        <v>252</v>
      </c>
      <c r="B53" s="16" t="s">
        <v>255</v>
      </c>
      <c r="C53" s="16" t="s">
        <v>27</v>
      </c>
      <c r="D53" s="16">
        <v>392302</v>
      </c>
      <c r="E53" s="16" t="s">
        <v>28</v>
      </c>
      <c r="F53" s="16" t="s">
        <v>29</v>
      </c>
      <c r="G53" s="16" t="s">
        <v>40</v>
      </c>
      <c r="H53" s="16" t="s">
        <v>41</v>
      </c>
      <c r="I53" s="16" t="s">
        <v>32</v>
      </c>
      <c r="J53" s="16" t="s">
        <v>42</v>
      </c>
      <c r="K53" s="16">
        <v>160479</v>
      </c>
      <c r="L53" s="16" t="s">
        <v>254</v>
      </c>
      <c r="M53" s="16">
        <v>52000</v>
      </c>
      <c r="N53" s="16" t="s">
        <v>61</v>
      </c>
      <c r="O53" s="16">
        <v>52121</v>
      </c>
      <c r="P53" s="16" t="s">
        <v>208</v>
      </c>
      <c r="Q53" s="16" t="s">
        <v>209</v>
      </c>
      <c r="R53" s="16" t="s">
        <v>37</v>
      </c>
      <c r="S53" s="20">
        <v>18.84</v>
      </c>
    </row>
    <row r="54" spans="1:19" x14ac:dyDescent="0.2">
      <c r="A54" s="16" t="s">
        <v>265</v>
      </c>
      <c r="B54" s="16" t="s">
        <v>266</v>
      </c>
      <c r="C54" s="16" t="s">
        <v>47</v>
      </c>
      <c r="D54" s="16">
        <v>392302</v>
      </c>
      <c r="E54" s="16" t="s">
        <v>28</v>
      </c>
      <c r="F54" s="16" t="s">
        <v>29</v>
      </c>
      <c r="G54" s="16" t="s">
        <v>77</v>
      </c>
      <c r="H54" s="16" t="s">
        <v>267</v>
      </c>
      <c r="I54" s="16" t="s">
        <v>32</v>
      </c>
      <c r="J54" s="16" t="s">
        <v>268</v>
      </c>
      <c r="K54" s="16">
        <v>170190</v>
      </c>
      <c r="L54" s="16" t="s">
        <v>269</v>
      </c>
      <c r="M54" s="16">
        <v>25000</v>
      </c>
      <c r="N54" s="16" t="s">
        <v>270</v>
      </c>
      <c r="O54" s="16">
        <v>25000</v>
      </c>
      <c r="P54" s="16" t="s">
        <v>270</v>
      </c>
      <c r="Q54" s="16" t="s">
        <v>198</v>
      </c>
      <c r="R54" s="16" t="s">
        <v>37</v>
      </c>
      <c r="S54" s="20">
        <v>166.66</v>
      </c>
    </row>
    <row r="55" spans="1:19" x14ac:dyDescent="0.2">
      <c r="A55" s="16" t="s">
        <v>278</v>
      </c>
      <c r="B55" s="16" t="s">
        <v>279</v>
      </c>
      <c r="C55" s="16" t="s">
        <v>27</v>
      </c>
      <c r="D55" s="16">
        <v>392302</v>
      </c>
      <c r="E55" s="16" t="s">
        <v>28</v>
      </c>
      <c r="F55" s="16" t="s">
        <v>29</v>
      </c>
      <c r="G55" s="16" t="s">
        <v>40</v>
      </c>
      <c r="H55" s="16" t="s">
        <v>280</v>
      </c>
      <c r="I55" s="16" t="s">
        <v>32</v>
      </c>
      <c r="J55" s="16" t="s">
        <v>281</v>
      </c>
      <c r="K55" s="16">
        <v>200380</v>
      </c>
      <c r="L55" s="16" t="s">
        <v>282</v>
      </c>
      <c r="M55" s="16">
        <v>30000</v>
      </c>
      <c r="N55" s="16" t="s">
        <v>283</v>
      </c>
      <c r="O55" s="16">
        <v>30108</v>
      </c>
      <c r="P55" s="16" t="s">
        <v>284</v>
      </c>
      <c r="Q55" s="16" t="s">
        <v>285</v>
      </c>
      <c r="R55" s="16" t="s">
        <v>63</v>
      </c>
      <c r="S55" s="20">
        <v>44.43</v>
      </c>
    </row>
    <row r="56" spans="1:19" x14ac:dyDescent="0.2">
      <c r="A56" s="16" t="s">
        <v>306</v>
      </c>
      <c r="B56" s="16" t="s">
        <v>307</v>
      </c>
      <c r="C56" s="16" t="s">
        <v>27</v>
      </c>
      <c r="D56" s="16">
        <v>470919</v>
      </c>
      <c r="E56" s="16" t="s">
        <v>308</v>
      </c>
      <c r="F56" s="16" t="s">
        <v>309</v>
      </c>
      <c r="G56" s="16" t="s">
        <v>30</v>
      </c>
      <c r="H56" s="16" t="s">
        <v>310</v>
      </c>
      <c r="I56" s="16" t="s">
        <v>32</v>
      </c>
      <c r="J56" s="16" t="s">
        <v>311</v>
      </c>
      <c r="K56" s="16">
        <v>925450</v>
      </c>
      <c r="L56" s="16" t="s">
        <v>312</v>
      </c>
      <c r="M56" s="16">
        <v>99900</v>
      </c>
      <c r="N56" s="16" t="s">
        <v>313</v>
      </c>
      <c r="O56" s="16">
        <v>93420</v>
      </c>
      <c r="P56" s="16" t="s">
        <v>314</v>
      </c>
      <c r="Q56" s="16" t="s">
        <v>36</v>
      </c>
      <c r="R56" s="16" t="s">
        <v>37</v>
      </c>
      <c r="S56" s="20">
        <v>448</v>
      </c>
    </row>
    <row r="57" spans="1:19" x14ac:dyDescent="0.2">
      <c r="A57" s="16" t="s">
        <v>306</v>
      </c>
      <c r="B57" s="16" t="s">
        <v>315</v>
      </c>
      <c r="C57" s="16" t="s">
        <v>27</v>
      </c>
      <c r="D57" s="16">
        <v>470919</v>
      </c>
      <c r="E57" s="16" t="s">
        <v>308</v>
      </c>
      <c r="F57" s="16" t="s">
        <v>309</v>
      </c>
      <c r="G57" s="16" t="s">
        <v>30</v>
      </c>
      <c r="H57" s="16" t="s">
        <v>310</v>
      </c>
      <c r="I57" s="16" t="s">
        <v>32</v>
      </c>
      <c r="J57" s="16" t="s">
        <v>311</v>
      </c>
      <c r="K57" s="16">
        <v>925450</v>
      </c>
      <c r="L57" s="16" t="s">
        <v>312</v>
      </c>
      <c r="M57" s="16">
        <v>99900</v>
      </c>
      <c r="N57" s="16" t="s">
        <v>313</v>
      </c>
      <c r="O57" s="16">
        <v>93420</v>
      </c>
      <c r="P57" s="16" t="s">
        <v>314</v>
      </c>
      <c r="Q57" s="16" t="s">
        <v>36</v>
      </c>
      <c r="R57" s="16" t="s">
        <v>37</v>
      </c>
      <c r="S57" s="20">
        <v>150</v>
      </c>
    </row>
    <row r="58" spans="1:19" ht="13.5" thickBot="1" x14ac:dyDescent="0.25"/>
    <row r="59" spans="1:19" x14ac:dyDescent="0.2">
      <c r="R59" s="7" t="s">
        <v>19</v>
      </c>
      <c r="S59" s="8" t="e">
        <f>AVERAGE(S1:S2)</f>
        <v>#DIV/0!</v>
      </c>
    </row>
    <row r="60" spans="1:19" x14ac:dyDescent="0.2">
      <c r="R60" s="9" t="s">
        <v>20</v>
      </c>
      <c r="S60" s="10" t="e">
        <f>_xlfn.STDEV.P(S1:S2)</f>
        <v>#DIV/0!</v>
      </c>
    </row>
    <row r="61" spans="1:19" x14ac:dyDescent="0.2">
      <c r="R61" s="9" t="s">
        <v>21</v>
      </c>
      <c r="S61" s="11" t="e">
        <f>S60/S59</f>
        <v>#DIV/0!</v>
      </c>
    </row>
    <row r="62" spans="1:19" ht="13.5" thickBot="1" x14ac:dyDescent="0.25">
      <c r="R62" s="12" t="s">
        <v>22</v>
      </c>
      <c r="S62" s="13" t="e">
        <f>MEDIAN(S1:S2)</f>
        <v>#NUM!</v>
      </c>
    </row>
    <row r="63" spans="1:19" ht="13.5" thickBot="1" x14ac:dyDescent="0.25">
      <c r="R63" s="14" t="e">
        <f>IF(S61&gt;25%,"PREÇO MEDIANA","PREÇO MÉDIA")</f>
        <v>#DIV/0!</v>
      </c>
      <c r="S63" s="15" t="e">
        <f>IF(S61&gt;25%,S62,S59)</f>
        <v>#DIV/0!</v>
      </c>
    </row>
  </sheetData>
  <autoFilter ref="A6:S780" xr:uid="{00F4164D-E136-41D2-93F7-0A5BF5B95E01}">
    <sortState xmlns:xlrd2="http://schemas.microsoft.com/office/spreadsheetml/2017/richdata2" ref="A7:S57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2021-06-01T13:24:56Z</dcterms:modified>
</cp:coreProperties>
</file>